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Business Intelligence Report Deliverables\Common\Employees\Ad Hoc Reporting\"/>
    </mc:Choice>
  </mc:AlternateContent>
  <xr:revisionPtr revIDLastSave="0" documentId="8_{A3104D1F-F282-47CB-B868-A3E72EA513BF}" xr6:coauthVersionLast="47" xr6:coauthVersionMax="47" xr10:uidLastSave="{00000000-0000-0000-0000-000000000000}"/>
  <workbookProtection workbookAlgorithmName="SHA-512" workbookHashValue="Ticw5hG5qKFnYzAZJWL+7/ZooyCdEhOOZgyYxqawPW1sZlxsUEPNfp3wLQAUVEd0vblWVgGAD/DjRm6YzC8P+Q==" workbookSaltValue="1RL6/1A94rFAmyiA6wZuwg==" workbookSpinCount="100000" lockStructure="1"/>
  <bookViews>
    <workbookView xWindow="28680" yWindow="-120" windowWidth="29040" windowHeight="15720" xr2:uid="{A0D875B4-86D7-40F2-B9F9-D19C64753415}"/>
  </bookViews>
  <sheets>
    <sheet name="1" sheetId="4" r:id="rId1"/>
    <sheet name="2" sheetId="46" r:id="rId2"/>
    <sheet name="3" sheetId="47" r:id="rId3"/>
    <sheet name="4" sheetId="48" r:id="rId4"/>
    <sheet name="5" sheetId="49" r:id="rId5"/>
    <sheet name="6" sheetId="50" r:id="rId6"/>
    <sheet name="7" sheetId="51" r:id="rId7"/>
    <sheet name="8" sheetId="52" r:id="rId8"/>
    <sheet name="9" sheetId="53" r:id="rId9"/>
    <sheet name="10" sheetId="54" r:id="rId10"/>
    <sheet name="11" sheetId="55" r:id="rId11"/>
    <sheet name="12" sheetId="56" r:id="rId12"/>
    <sheet name="13" sheetId="57" r:id="rId13"/>
    <sheet name="14" sheetId="58" r:id="rId14"/>
    <sheet name="15" sheetId="59" r:id="rId15"/>
    <sheet name="16" sheetId="60" r:id="rId16"/>
    <sheet name="17" sheetId="61" r:id="rId17"/>
    <sheet name="18" sheetId="62" r:id="rId18"/>
    <sheet name="19" sheetId="63" r:id="rId19"/>
    <sheet name="20" sheetId="64" r:id="rId20"/>
    <sheet name="Master Yield" sheetId="6" r:id="rId21"/>
    <sheet name="Draft changes for 2021" sheetId="5" state="hidden" r:id="rId22"/>
    <sheet name="Data Validations" sheetId="2" state="hidden" r:id="rId23"/>
  </sheets>
  <definedNames>
    <definedName name="_2018">'Data Validations'!$E$15:$E$16</definedName>
    <definedName name="_2019">'Data Validations'!$E$17:$E$19</definedName>
    <definedName name="_2020">'Data Validations'!$E$20:$E$22</definedName>
    <definedName name="_2021">'Data Validations'!$E$23:$E$25</definedName>
    <definedName name="_2022">'Data Validations'!$E$26:$E$28</definedName>
    <definedName name="_2023">'Data Validations'!$E$29:$E$31</definedName>
    <definedName name="_2024">'Data Validations'!$E$32:$E$34</definedName>
    <definedName name="_2025">'Data Validations'!$E$35:$E$37</definedName>
    <definedName name="_2026">'Data Validations'!$E$38:$E$40</definedName>
    <definedName name="_2027">'Data Validations'!$E$41:$E$43</definedName>
    <definedName name="_2028">'Data Validations'!$E$44:$E$46</definedName>
    <definedName name="_2029">'Data Validations'!$E$47:$E$49</definedName>
    <definedName name="_xlnm._FilterDatabase" localSheetId="20" hidden="1">'Master Yield'!$A$6:$E$26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'1'!$B$1:$R$50</definedName>
    <definedName name="_xlnm.Print_Area" localSheetId="9">'10'!$B$1:$R$50</definedName>
    <definedName name="_xlnm.Print_Area" localSheetId="10">'11'!$B$1:$R$50</definedName>
    <definedName name="_xlnm.Print_Area" localSheetId="11">'12'!$B$1:$R$50</definedName>
    <definedName name="_xlnm.Print_Area" localSheetId="12">'13'!$B$1:$R$50</definedName>
    <definedName name="_xlnm.Print_Area" localSheetId="13">'14'!$B$1:$R$50</definedName>
    <definedName name="_xlnm.Print_Area" localSheetId="14">'15'!$B$1:$R$50</definedName>
    <definedName name="_xlnm.Print_Area" localSheetId="15">'16'!$B$1:$R$50</definedName>
    <definedName name="_xlnm.Print_Area" localSheetId="16">'17'!$B$1:$R$50</definedName>
    <definedName name="_xlnm.Print_Area" localSheetId="17">'18'!$B$1:$R$50</definedName>
    <definedName name="_xlnm.Print_Area" localSheetId="18">'19'!$B$1:$R$50</definedName>
    <definedName name="_xlnm.Print_Area" localSheetId="1">'2'!$B$1:$R$50</definedName>
    <definedName name="_xlnm.Print_Area" localSheetId="19">'20'!$B$1:$R$50</definedName>
    <definedName name="_xlnm.Print_Area" localSheetId="2">'3'!$B$1:$R$50</definedName>
    <definedName name="_xlnm.Print_Area" localSheetId="3">'4'!$B$1:$R$50</definedName>
    <definedName name="_xlnm.Print_Area" localSheetId="4">'5'!$B$1:$R$50</definedName>
    <definedName name="_xlnm.Print_Area" localSheetId="5">'6'!$B$1:$R$50</definedName>
    <definedName name="_xlnm.Print_Area" localSheetId="6">'7'!$B$1:$R$50</definedName>
    <definedName name="_xlnm.Print_Area" localSheetId="7">'8'!$B$1:$R$50</definedName>
    <definedName name="_xlnm.Print_Area" localSheetId="8">'9'!$B$1:$R$50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6" l="1"/>
  <c r="C26" i="6"/>
  <c r="B26" i="6"/>
  <c r="E25" i="6"/>
  <c r="C25" i="6"/>
  <c r="B25" i="6"/>
  <c r="E24" i="6"/>
  <c r="C24" i="6"/>
  <c r="B24" i="6"/>
  <c r="E23" i="6"/>
  <c r="C23" i="6"/>
  <c r="B23" i="6"/>
  <c r="E22" i="6"/>
  <c r="C22" i="6"/>
  <c r="B22" i="6"/>
  <c r="E21" i="6"/>
  <c r="C21" i="6"/>
  <c r="B21" i="6"/>
  <c r="E20" i="6"/>
  <c r="C20" i="6"/>
  <c r="B20" i="6"/>
  <c r="E19" i="6"/>
  <c r="C19" i="6"/>
  <c r="B19" i="6"/>
  <c r="E18" i="6"/>
  <c r="C18" i="6"/>
  <c r="B18" i="6"/>
  <c r="E17" i="6"/>
  <c r="C17" i="6"/>
  <c r="B17" i="6"/>
  <c r="E16" i="6"/>
  <c r="C16" i="6"/>
  <c r="B16" i="6"/>
  <c r="E15" i="6"/>
  <c r="C15" i="6"/>
  <c r="B15" i="6"/>
  <c r="E14" i="6"/>
  <c r="C14" i="6"/>
  <c r="B14" i="6"/>
  <c r="E13" i="6"/>
  <c r="C13" i="6"/>
  <c r="B13" i="6"/>
  <c r="E12" i="6"/>
  <c r="C12" i="6"/>
  <c r="B12" i="6"/>
  <c r="E11" i="6"/>
  <c r="C11" i="6"/>
  <c r="B11" i="6"/>
  <c r="E10" i="6"/>
  <c r="C10" i="6"/>
  <c r="B10" i="6"/>
  <c r="M47" i="64"/>
  <c r="M45" i="64"/>
  <c r="L41" i="64"/>
  <c r="F41" i="64"/>
  <c r="G40" i="64"/>
  <c r="F40" i="64"/>
  <c r="E40" i="64" s="1"/>
  <c r="F39" i="64"/>
  <c r="N38" i="64"/>
  <c r="F38" i="64"/>
  <c r="M35" i="64"/>
  <c r="D35" i="64"/>
  <c r="O34" i="64"/>
  <c r="G34" i="64"/>
  <c r="H34" i="64" s="1"/>
  <c r="F34" i="64"/>
  <c r="O33" i="64"/>
  <c r="G33" i="64"/>
  <c r="H33" i="64" s="1"/>
  <c r="F33" i="64"/>
  <c r="O32" i="64"/>
  <c r="R32" i="64" s="1"/>
  <c r="G32" i="64"/>
  <c r="F32" i="64"/>
  <c r="O31" i="64"/>
  <c r="G31" i="64"/>
  <c r="F31" i="64"/>
  <c r="O30" i="64"/>
  <c r="G30" i="64"/>
  <c r="F30" i="64"/>
  <c r="O29" i="64"/>
  <c r="G29" i="64"/>
  <c r="F29" i="64"/>
  <c r="O28" i="64"/>
  <c r="G28" i="64"/>
  <c r="H28" i="64" s="1"/>
  <c r="F28" i="64"/>
  <c r="O27" i="64"/>
  <c r="R27" i="64" s="1"/>
  <c r="G27" i="64"/>
  <c r="F27" i="64"/>
  <c r="O26" i="64"/>
  <c r="R26" i="64" s="1"/>
  <c r="G26" i="64"/>
  <c r="F26" i="64"/>
  <c r="H26" i="64" s="1"/>
  <c r="O25" i="64"/>
  <c r="G25" i="64"/>
  <c r="F25" i="64"/>
  <c r="O24" i="64"/>
  <c r="G24" i="64"/>
  <c r="H24" i="64" s="1"/>
  <c r="F24" i="64"/>
  <c r="O23" i="64"/>
  <c r="G23" i="64"/>
  <c r="H23" i="64" s="1"/>
  <c r="F23" i="64"/>
  <c r="O22" i="64"/>
  <c r="G22" i="64"/>
  <c r="F22" i="64"/>
  <c r="O21" i="64"/>
  <c r="R21" i="64" s="1"/>
  <c r="G21" i="64"/>
  <c r="F21" i="64"/>
  <c r="O20" i="64"/>
  <c r="G20" i="64"/>
  <c r="F20" i="64"/>
  <c r="H20" i="64" s="1"/>
  <c r="O19" i="64"/>
  <c r="G19" i="64"/>
  <c r="F19" i="64"/>
  <c r="O18" i="64"/>
  <c r="G18" i="64"/>
  <c r="H18" i="64" s="1"/>
  <c r="F18" i="64"/>
  <c r="O17" i="64"/>
  <c r="G17" i="64"/>
  <c r="F17" i="64"/>
  <c r="O16" i="64"/>
  <c r="G16" i="64"/>
  <c r="F16" i="64"/>
  <c r="H16" i="64" s="1"/>
  <c r="O15" i="64"/>
  <c r="O35" i="64" s="1"/>
  <c r="G15" i="64"/>
  <c r="F15" i="64"/>
  <c r="F35" i="64" s="1"/>
  <c r="L10" i="64"/>
  <c r="K12" i="64" s="1"/>
  <c r="Q12" i="64" s="1"/>
  <c r="Q9" i="64"/>
  <c r="Q8" i="64"/>
  <c r="M47" i="63"/>
  <c r="M45" i="63"/>
  <c r="L41" i="63"/>
  <c r="F41" i="63"/>
  <c r="G40" i="63"/>
  <c r="F40" i="63"/>
  <c r="E40" i="63" s="1"/>
  <c r="F39" i="63"/>
  <c r="N38" i="63"/>
  <c r="F38" i="63"/>
  <c r="M35" i="63"/>
  <c r="D35" i="63"/>
  <c r="O34" i="63"/>
  <c r="G34" i="63"/>
  <c r="F34" i="63"/>
  <c r="H34" i="63" s="1"/>
  <c r="O33" i="63"/>
  <c r="R33" i="63" s="1"/>
  <c r="G33" i="63"/>
  <c r="F33" i="63"/>
  <c r="O32" i="63"/>
  <c r="G32" i="63"/>
  <c r="F32" i="63"/>
  <c r="H32" i="63" s="1"/>
  <c r="O31" i="63"/>
  <c r="G31" i="63"/>
  <c r="F31" i="63"/>
  <c r="H31" i="63" s="1"/>
  <c r="O30" i="63"/>
  <c r="G30" i="63"/>
  <c r="F30" i="63"/>
  <c r="O29" i="63"/>
  <c r="G29" i="63"/>
  <c r="F29" i="63"/>
  <c r="O28" i="63"/>
  <c r="G28" i="63"/>
  <c r="H28" i="63" s="1"/>
  <c r="F28" i="63"/>
  <c r="O27" i="63"/>
  <c r="G27" i="63"/>
  <c r="F27" i="63"/>
  <c r="O26" i="63"/>
  <c r="G26" i="63"/>
  <c r="F26" i="63"/>
  <c r="H26" i="63" s="1"/>
  <c r="O25" i="63"/>
  <c r="R25" i="63" s="1"/>
  <c r="G25" i="63"/>
  <c r="F25" i="63"/>
  <c r="H25" i="63" s="1"/>
  <c r="O24" i="63"/>
  <c r="G24" i="63"/>
  <c r="F24" i="63"/>
  <c r="O23" i="63"/>
  <c r="G23" i="63"/>
  <c r="F23" i="63"/>
  <c r="O22" i="63"/>
  <c r="G22" i="63"/>
  <c r="F22" i="63"/>
  <c r="O21" i="63"/>
  <c r="R21" i="63" s="1"/>
  <c r="G21" i="63"/>
  <c r="F21" i="63"/>
  <c r="H21" i="63" s="1"/>
  <c r="O20" i="63"/>
  <c r="R20" i="63" s="1"/>
  <c r="G20" i="63"/>
  <c r="F20" i="63"/>
  <c r="O19" i="63"/>
  <c r="G19" i="63"/>
  <c r="F19" i="63"/>
  <c r="O18" i="63"/>
  <c r="G18" i="63"/>
  <c r="H18" i="63" s="1"/>
  <c r="F18" i="63"/>
  <c r="O17" i="63"/>
  <c r="G17" i="63"/>
  <c r="F17" i="63"/>
  <c r="O16" i="63"/>
  <c r="G16" i="63"/>
  <c r="F16" i="63"/>
  <c r="O15" i="63"/>
  <c r="O35" i="63" s="1"/>
  <c r="G15" i="63"/>
  <c r="F15" i="63"/>
  <c r="L10" i="63"/>
  <c r="K12" i="63" s="1"/>
  <c r="Q12" i="63" s="1"/>
  <c r="Q9" i="63"/>
  <c r="Q8" i="63"/>
  <c r="N47" i="62"/>
  <c r="M45" i="62"/>
  <c r="L41" i="62"/>
  <c r="F41" i="62"/>
  <c r="G40" i="62"/>
  <c r="F40" i="62"/>
  <c r="E40" i="62" s="1"/>
  <c r="F39" i="62"/>
  <c r="N38" i="62"/>
  <c r="F38" i="62"/>
  <c r="M35" i="62"/>
  <c r="D35" i="62"/>
  <c r="O34" i="62"/>
  <c r="G34" i="62"/>
  <c r="F34" i="62"/>
  <c r="O33" i="62"/>
  <c r="G33" i="62"/>
  <c r="F33" i="62"/>
  <c r="O32" i="62"/>
  <c r="G32" i="62"/>
  <c r="F32" i="62"/>
  <c r="O31" i="62"/>
  <c r="G31" i="62"/>
  <c r="F31" i="62"/>
  <c r="O30" i="62"/>
  <c r="G30" i="62"/>
  <c r="F30" i="62"/>
  <c r="O29" i="62"/>
  <c r="G29" i="62"/>
  <c r="F29" i="62"/>
  <c r="H29" i="62" s="1"/>
  <c r="O28" i="62"/>
  <c r="G28" i="62"/>
  <c r="H28" i="62" s="1"/>
  <c r="F28" i="62"/>
  <c r="O27" i="62"/>
  <c r="G27" i="62"/>
  <c r="H27" i="62" s="1"/>
  <c r="F27" i="62"/>
  <c r="O26" i="62"/>
  <c r="G26" i="62"/>
  <c r="F26" i="62"/>
  <c r="O25" i="62"/>
  <c r="G25" i="62"/>
  <c r="F25" i="62"/>
  <c r="O24" i="62"/>
  <c r="G24" i="62"/>
  <c r="F24" i="62"/>
  <c r="O23" i="62"/>
  <c r="G23" i="62"/>
  <c r="F23" i="62"/>
  <c r="O22" i="62"/>
  <c r="G22" i="62"/>
  <c r="F22" i="62"/>
  <c r="H22" i="62" s="1"/>
  <c r="O21" i="62"/>
  <c r="G21" i="62"/>
  <c r="F21" i="62"/>
  <c r="O20" i="62"/>
  <c r="G20" i="62"/>
  <c r="F20" i="62"/>
  <c r="O19" i="62"/>
  <c r="G19" i="62"/>
  <c r="F19" i="62"/>
  <c r="O18" i="62"/>
  <c r="H18" i="62"/>
  <c r="G18" i="62"/>
  <c r="F18" i="62"/>
  <c r="O17" i="62"/>
  <c r="G17" i="62"/>
  <c r="F17" i="62"/>
  <c r="O16" i="62"/>
  <c r="G16" i="62"/>
  <c r="F16" i="62"/>
  <c r="H16" i="62" s="1"/>
  <c r="O15" i="62"/>
  <c r="G15" i="62"/>
  <c r="F15" i="62"/>
  <c r="H15" i="62" s="1"/>
  <c r="L10" i="62"/>
  <c r="K12" i="62" s="1"/>
  <c r="Q12" i="62" s="1"/>
  <c r="Q9" i="62"/>
  <c r="Q8" i="62"/>
  <c r="M45" i="61"/>
  <c r="L41" i="61"/>
  <c r="F41" i="61"/>
  <c r="G40" i="61"/>
  <c r="F40" i="61"/>
  <c r="E40" i="61" s="1"/>
  <c r="F39" i="61"/>
  <c r="N38" i="61"/>
  <c r="F38" i="61"/>
  <c r="M35" i="61"/>
  <c r="D35" i="61"/>
  <c r="O34" i="61"/>
  <c r="G34" i="61"/>
  <c r="F34" i="61"/>
  <c r="O33" i="61"/>
  <c r="R33" i="61" s="1"/>
  <c r="G33" i="61"/>
  <c r="H33" i="61" s="1"/>
  <c r="F33" i="61"/>
  <c r="O32" i="61"/>
  <c r="R32" i="61" s="1"/>
  <c r="G32" i="61"/>
  <c r="F32" i="61"/>
  <c r="O31" i="61"/>
  <c r="R31" i="61" s="1"/>
  <c r="H31" i="61"/>
  <c r="G31" i="61"/>
  <c r="F31" i="61"/>
  <c r="O30" i="61"/>
  <c r="G30" i="61"/>
  <c r="F30" i="61"/>
  <c r="O29" i="61"/>
  <c r="G29" i="61"/>
  <c r="F29" i="61"/>
  <c r="O28" i="61"/>
  <c r="G28" i="61"/>
  <c r="H28" i="61" s="1"/>
  <c r="F28" i="61"/>
  <c r="O27" i="61"/>
  <c r="R27" i="61" s="1"/>
  <c r="G27" i="61"/>
  <c r="F27" i="61"/>
  <c r="O26" i="61"/>
  <c r="G26" i="61"/>
  <c r="F26" i="61"/>
  <c r="O25" i="61"/>
  <c r="R25" i="61" s="1"/>
  <c r="G25" i="61"/>
  <c r="F25" i="61"/>
  <c r="O24" i="61"/>
  <c r="G24" i="61"/>
  <c r="F24" i="61"/>
  <c r="O23" i="61"/>
  <c r="G23" i="61"/>
  <c r="H23" i="61" s="1"/>
  <c r="F23" i="61"/>
  <c r="O22" i="61"/>
  <c r="G22" i="61"/>
  <c r="F22" i="61"/>
  <c r="O21" i="61"/>
  <c r="H21" i="61"/>
  <c r="G21" i="61"/>
  <c r="F21" i="61"/>
  <c r="O20" i="61"/>
  <c r="G20" i="61"/>
  <c r="F20" i="61"/>
  <c r="O19" i="61"/>
  <c r="G19" i="61"/>
  <c r="F19" i="61"/>
  <c r="O18" i="61"/>
  <c r="G18" i="61"/>
  <c r="H18" i="61" s="1"/>
  <c r="F18" i="61"/>
  <c r="O17" i="61"/>
  <c r="G17" i="61"/>
  <c r="F17" i="61"/>
  <c r="O16" i="61"/>
  <c r="G16" i="61"/>
  <c r="F16" i="61"/>
  <c r="H16" i="61" s="1"/>
  <c r="O15" i="61"/>
  <c r="O35" i="61" s="1"/>
  <c r="G15" i="61"/>
  <c r="F15" i="61"/>
  <c r="H15" i="61" s="1"/>
  <c r="K12" i="61"/>
  <c r="Q12" i="61" s="1"/>
  <c r="L10" i="61"/>
  <c r="N47" i="61" s="1"/>
  <c r="Q9" i="61"/>
  <c r="Q8" i="61"/>
  <c r="M47" i="60"/>
  <c r="M45" i="60"/>
  <c r="L41" i="60"/>
  <c r="F41" i="60"/>
  <c r="G40" i="60"/>
  <c r="F40" i="60"/>
  <c r="E40" i="60" s="1"/>
  <c r="F39" i="60"/>
  <c r="N38" i="60"/>
  <c r="F38" i="60"/>
  <c r="M35" i="60"/>
  <c r="D35" i="60"/>
  <c r="O34" i="60"/>
  <c r="G34" i="60"/>
  <c r="F34" i="60"/>
  <c r="O33" i="60"/>
  <c r="G33" i="60"/>
  <c r="H33" i="60" s="1"/>
  <c r="F33" i="60"/>
  <c r="O32" i="60"/>
  <c r="G32" i="60"/>
  <c r="F32" i="60"/>
  <c r="H32" i="60" s="1"/>
  <c r="O31" i="60"/>
  <c r="G31" i="60"/>
  <c r="H31" i="60" s="1"/>
  <c r="F31" i="60"/>
  <c r="O30" i="60"/>
  <c r="G30" i="60"/>
  <c r="F30" i="60"/>
  <c r="O29" i="60"/>
  <c r="G29" i="60"/>
  <c r="F29" i="60"/>
  <c r="O28" i="60"/>
  <c r="G28" i="60"/>
  <c r="F28" i="60"/>
  <c r="O27" i="60"/>
  <c r="G27" i="60"/>
  <c r="F27" i="60"/>
  <c r="O26" i="60"/>
  <c r="G26" i="60"/>
  <c r="F26" i="60"/>
  <c r="O25" i="60"/>
  <c r="G25" i="60"/>
  <c r="H25" i="60" s="1"/>
  <c r="F25" i="60"/>
  <c r="O24" i="60"/>
  <c r="G24" i="60"/>
  <c r="H24" i="60" s="1"/>
  <c r="F24" i="60"/>
  <c r="O23" i="60"/>
  <c r="G23" i="60"/>
  <c r="H23" i="60" s="1"/>
  <c r="F23" i="60"/>
  <c r="O22" i="60"/>
  <c r="G22" i="60"/>
  <c r="F22" i="60"/>
  <c r="H22" i="60" s="1"/>
  <c r="O21" i="60"/>
  <c r="G21" i="60"/>
  <c r="H21" i="60" s="1"/>
  <c r="F21" i="60"/>
  <c r="O20" i="60"/>
  <c r="G20" i="60"/>
  <c r="F20" i="60"/>
  <c r="O19" i="60"/>
  <c r="G19" i="60"/>
  <c r="F19" i="60"/>
  <c r="O18" i="60"/>
  <c r="G18" i="60"/>
  <c r="F18" i="60"/>
  <c r="H18" i="60" s="1"/>
  <c r="O17" i="60"/>
  <c r="G17" i="60"/>
  <c r="F17" i="60"/>
  <c r="O16" i="60"/>
  <c r="G16" i="60"/>
  <c r="F16" i="60"/>
  <c r="O15" i="60"/>
  <c r="G15" i="60"/>
  <c r="F15" i="60"/>
  <c r="K12" i="60"/>
  <c r="Q12" i="60" s="1"/>
  <c r="L10" i="60"/>
  <c r="N47" i="60" s="1"/>
  <c r="Q9" i="60"/>
  <c r="Q8" i="60"/>
  <c r="M45" i="59"/>
  <c r="L41" i="59"/>
  <c r="F41" i="59"/>
  <c r="G40" i="59"/>
  <c r="F40" i="59"/>
  <c r="E40" i="59" s="1"/>
  <c r="F39" i="59"/>
  <c r="N38" i="59"/>
  <c r="F38" i="59"/>
  <c r="M35" i="59"/>
  <c r="D35" i="59"/>
  <c r="O34" i="59"/>
  <c r="G34" i="59"/>
  <c r="F34" i="59"/>
  <c r="I34" i="59" s="1"/>
  <c r="O33" i="59"/>
  <c r="G33" i="59"/>
  <c r="F33" i="59"/>
  <c r="O32" i="59"/>
  <c r="G32" i="59"/>
  <c r="F32" i="59"/>
  <c r="H32" i="59" s="1"/>
  <c r="O31" i="59"/>
  <c r="R31" i="59" s="1"/>
  <c r="G31" i="59"/>
  <c r="H31" i="59" s="1"/>
  <c r="F31" i="59"/>
  <c r="O30" i="59"/>
  <c r="G30" i="59"/>
  <c r="H30" i="59" s="1"/>
  <c r="F30" i="59"/>
  <c r="O29" i="59"/>
  <c r="G29" i="59"/>
  <c r="F29" i="59"/>
  <c r="H29" i="59" s="1"/>
  <c r="O28" i="59"/>
  <c r="G28" i="59"/>
  <c r="H28" i="59" s="1"/>
  <c r="F28" i="59"/>
  <c r="O27" i="59"/>
  <c r="R27" i="59" s="1"/>
  <c r="G27" i="59"/>
  <c r="F27" i="59"/>
  <c r="I27" i="59" s="1"/>
  <c r="O26" i="59"/>
  <c r="G26" i="59"/>
  <c r="F26" i="59"/>
  <c r="H26" i="59" s="1"/>
  <c r="O25" i="59"/>
  <c r="G25" i="59"/>
  <c r="F25" i="59"/>
  <c r="O24" i="59"/>
  <c r="G24" i="59"/>
  <c r="F24" i="59"/>
  <c r="O23" i="59"/>
  <c r="G23" i="59"/>
  <c r="F23" i="59"/>
  <c r="O22" i="59"/>
  <c r="G22" i="59"/>
  <c r="F22" i="59"/>
  <c r="I22" i="59" s="1"/>
  <c r="O21" i="59"/>
  <c r="G21" i="59"/>
  <c r="H21" i="59" s="1"/>
  <c r="F21" i="59"/>
  <c r="O20" i="59"/>
  <c r="G20" i="59"/>
  <c r="H20" i="59" s="1"/>
  <c r="F20" i="59"/>
  <c r="I20" i="59" s="1"/>
  <c r="O19" i="59"/>
  <c r="G19" i="59"/>
  <c r="F19" i="59"/>
  <c r="O18" i="59"/>
  <c r="G18" i="59"/>
  <c r="H18" i="59" s="1"/>
  <c r="F18" i="59"/>
  <c r="O17" i="59"/>
  <c r="G17" i="59"/>
  <c r="F17" i="59"/>
  <c r="O16" i="59"/>
  <c r="G16" i="59"/>
  <c r="F16" i="59"/>
  <c r="H16" i="59" s="1"/>
  <c r="O15" i="59"/>
  <c r="O35" i="59" s="1"/>
  <c r="G15" i="59"/>
  <c r="F15" i="59"/>
  <c r="F35" i="59" s="1"/>
  <c r="K12" i="59"/>
  <c r="Q12" i="59" s="1"/>
  <c r="L10" i="59"/>
  <c r="N47" i="59" s="1"/>
  <c r="Q9" i="59"/>
  <c r="Q8" i="59"/>
  <c r="M45" i="58"/>
  <c r="L41" i="58"/>
  <c r="F41" i="58"/>
  <c r="G40" i="58"/>
  <c r="F40" i="58"/>
  <c r="E40" i="58" s="1"/>
  <c r="F39" i="58"/>
  <c r="N38" i="58"/>
  <c r="F38" i="58"/>
  <c r="M35" i="58"/>
  <c r="D35" i="58"/>
  <c r="O34" i="58"/>
  <c r="G34" i="58"/>
  <c r="F34" i="58"/>
  <c r="O33" i="58"/>
  <c r="R33" i="58" s="1"/>
  <c r="G33" i="58"/>
  <c r="F33" i="58"/>
  <c r="O32" i="58"/>
  <c r="R32" i="58" s="1"/>
  <c r="G32" i="58"/>
  <c r="F32" i="58"/>
  <c r="O31" i="58"/>
  <c r="R31" i="58" s="1"/>
  <c r="G31" i="58"/>
  <c r="F31" i="58"/>
  <c r="O30" i="58"/>
  <c r="G30" i="58"/>
  <c r="H30" i="58" s="1"/>
  <c r="F30" i="58"/>
  <c r="O29" i="58"/>
  <c r="G29" i="58"/>
  <c r="F29" i="58"/>
  <c r="H29" i="58" s="1"/>
  <c r="O28" i="58"/>
  <c r="G28" i="58"/>
  <c r="H28" i="58" s="1"/>
  <c r="F28" i="58"/>
  <c r="O27" i="58"/>
  <c r="G27" i="58"/>
  <c r="F27" i="58"/>
  <c r="O26" i="58"/>
  <c r="R26" i="58" s="1"/>
  <c r="G26" i="58"/>
  <c r="F26" i="58"/>
  <c r="H26" i="58" s="1"/>
  <c r="O25" i="58"/>
  <c r="R25" i="58" s="1"/>
  <c r="G25" i="58"/>
  <c r="F25" i="58"/>
  <c r="O24" i="58"/>
  <c r="G24" i="58"/>
  <c r="F24" i="58"/>
  <c r="H24" i="58" s="1"/>
  <c r="O23" i="58"/>
  <c r="G23" i="58"/>
  <c r="F23" i="58"/>
  <c r="O22" i="58"/>
  <c r="G22" i="58"/>
  <c r="F22" i="58"/>
  <c r="H22" i="58" s="1"/>
  <c r="O21" i="58"/>
  <c r="G21" i="58"/>
  <c r="F21" i="58"/>
  <c r="O20" i="58"/>
  <c r="R20" i="58" s="1"/>
  <c r="G20" i="58"/>
  <c r="H20" i="58" s="1"/>
  <c r="F20" i="58"/>
  <c r="O19" i="58"/>
  <c r="R19" i="58" s="1"/>
  <c r="G19" i="58"/>
  <c r="F19" i="58"/>
  <c r="H19" i="58" s="1"/>
  <c r="O18" i="58"/>
  <c r="G18" i="58"/>
  <c r="H18" i="58" s="1"/>
  <c r="F18" i="58"/>
  <c r="O17" i="58"/>
  <c r="G17" i="58"/>
  <c r="F17" i="58"/>
  <c r="O16" i="58"/>
  <c r="G16" i="58"/>
  <c r="F16" i="58"/>
  <c r="O15" i="58"/>
  <c r="O35" i="58" s="1"/>
  <c r="G15" i="58"/>
  <c r="F15" i="58"/>
  <c r="F35" i="58" s="1"/>
  <c r="L10" i="58"/>
  <c r="K12" i="58" s="1"/>
  <c r="Q12" i="58" s="1"/>
  <c r="Q9" i="58"/>
  <c r="Q8" i="58"/>
  <c r="M45" i="57"/>
  <c r="L41" i="57"/>
  <c r="F41" i="57"/>
  <c r="G40" i="57"/>
  <c r="F40" i="57"/>
  <c r="E40" i="57"/>
  <c r="F39" i="57"/>
  <c r="N38" i="57"/>
  <c r="F38" i="57"/>
  <c r="M35" i="57"/>
  <c r="D35" i="57"/>
  <c r="O34" i="57"/>
  <c r="G34" i="57"/>
  <c r="F34" i="57"/>
  <c r="O33" i="57"/>
  <c r="R33" i="57" s="1"/>
  <c r="G33" i="57"/>
  <c r="F33" i="57"/>
  <c r="O32" i="57"/>
  <c r="R32" i="57" s="1"/>
  <c r="G32" i="57"/>
  <c r="F32" i="57"/>
  <c r="O31" i="57"/>
  <c r="G31" i="57"/>
  <c r="F31" i="57"/>
  <c r="O30" i="57"/>
  <c r="G30" i="57"/>
  <c r="H30" i="57" s="1"/>
  <c r="F30" i="57"/>
  <c r="O29" i="57"/>
  <c r="G29" i="57"/>
  <c r="F29" i="57"/>
  <c r="O28" i="57"/>
  <c r="R28" i="57" s="1"/>
  <c r="G28" i="57"/>
  <c r="H28" i="57" s="1"/>
  <c r="F28" i="57"/>
  <c r="O27" i="57"/>
  <c r="R27" i="57" s="1"/>
  <c r="G27" i="57"/>
  <c r="F27" i="57"/>
  <c r="O26" i="57"/>
  <c r="G26" i="57"/>
  <c r="F26" i="57"/>
  <c r="H26" i="57" s="1"/>
  <c r="O25" i="57"/>
  <c r="R25" i="57" s="1"/>
  <c r="G25" i="57"/>
  <c r="F25" i="57"/>
  <c r="H25" i="57" s="1"/>
  <c r="O24" i="57"/>
  <c r="G24" i="57"/>
  <c r="H24" i="57" s="1"/>
  <c r="F24" i="57"/>
  <c r="O23" i="57"/>
  <c r="G23" i="57"/>
  <c r="F23" i="57"/>
  <c r="H23" i="57" s="1"/>
  <c r="O22" i="57"/>
  <c r="R22" i="57" s="1"/>
  <c r="G22" i="57"/>
  <c r="F22" i="57"/>
  <c r="O21" i="57"/>
  <c r="R21" i="57" s="1"/>
  <c r="G21" i="57"/>
  <c r="F21" i="57"/>
  <c r="O20" i="57"/>
  <c r="R20" i="57" s="1"/>
  <c r="G20" i="57"/>
  <c r="H20" i="57" s="1"/>
  <c r="F20" i="57"/>
  <c r="O19" i="57"/>
  <c r="R19" i="57" s="1"/>
  <c r="G19" i="57"/>
  <c r="F19" i="57"/>
  <c r="H19" i="57" s="1"/>
  <c r="O18" i="57"/>
  <c r="G18" i="57"/>
  <c r="H18" i="57" s="1"/>
  <c r="F18" i="57"/>
  <c r="O17" i="57"/>
  <c r="G17" i="57"/>
  <c r="F17" i="57"/>
  <c r="O16" i="57"/>
  <c r="G16" i="57"/>
  <c r="F16" i="57"/>
  <c r="O15" i="57"/>
  <c r="O35" i="57" s="1"/>
  <c r="G15" i="57"/>
  <c r="F15" i="57"/>
  <c r="L10" i="57"/>
  <c r="K12" i="57" s="1"/>
  <c r="Q12" i="57" s="1"/>
  <c r="Q9" i="57"/>
  <c r="Q8" i="57"/>
  <c r="M47" i="56"/>
  <c r="M45" i="56"/>
  <c r="L41" i="56"/>
  <c r="F41" i="56"/>
  <c r="G40" i="56"/>
  <c r="F40" i="56"/>
  <c r="E40" i="56" s="1"/>
  <c r="F39" i="56"/>
  <c r="N38" i="56"/>
  <c r="F38" i="56"/>
  <c r="M35" i="56"/>
  <c r="D35" i="56"/>
  <c r="O34" i="56"/>
  <c r="R34" i="56" s="1"/>
  <c r="G34" i="56"/>
  <c r="F34" i="56"/>
  <c r="O33" i="56"/>
  <c r="R33" i="56" s="1"/>
  <c r="G33" i="56"/>
  <c r="H33" i="56" s="1"/>
  <c r="F33" i="56"/>
  <c r="O32" i="56"/>
  <c r="R32" i="56" s="1"/>
  <c r="G32" i="56"/>
  <c r="F32" i="56"/>
  <c r="O31" i="56"/>
  <c r="G31" i="56"/>
  <c r="H31" i="56" s="1"/>
  <c r="F31" i="56"/>
  <c r="O30" i="56"/>
  <c r="G30" i="56"/>
  <c r="F30" i="56"/>
  <c r="O29" i="56"/>
  <c r="G29" i="56"/>
  <c r="F29" i="56"/>
  <c r="H29" i="56" s="1"/>
  <c r="O28" i="56"/>
  <c r="G28" i="56"/>
  <c r="H28" i="56" s="1"/>
  <c r="F28" i="56"/>
  <c r="O27" i="56"/>
  <c r="G27" i="56"/>
  <c r="F27" i="56"/>
  <c r="O26" i="56"/>
  <c r="R26" i="56" s="1"/>
  <c r="G26" i="56"/>
  <c r="F26" i="56"/>
  <c r="O25" i="56"/>
  <c r="R25" i="56" s="1"/>
  <c r="G25" i="56"/>
  <c r="F25" i="56"/>
  <c r="H25" i="56" s="1"/>
  <c r="O24" i="56"/>
  <c r="G24" i="56"/>
  <c r="F24" i="56"/>
  <c r="H24" i="56" s="1"/>
  <c r="O23" i="56"/>
  <c r="G23" i="56"/>
  <c r="H23" i="56" s="1"/>
  <c r="F23" i="56"/>
  <c r="O22" i="56"/>
  <c r="G22" i="56"/>
  <c r="F22" i="56"/>
  <c r="O21" i="56"/>
  <c r="R21" i="56" s="1"/>
  <c r="G21" i="56"/>
  <c r="H21" i="56" s="1"/>
  <c r="F21" i="56"/>
  <c r="O20" i="56"/>
  <c r="G20" i="56"/>
  <c r="F20" i="56"/>
  <c r="O19" i="56"/>
  <c r="G19" i="56"/>
  <c r="F19" i="56"/>
  <c r="H19" i="56" s="1"/>
  <c r="O18" i="56"/>
  <c r="H18" i="56"/>
  <c r="G18" i="56"/>
  <c r="F18" i="56"/>
  <c r="O17" i="56"/>
  <c r="G17" i="56"/>
  <c r="F17" i="56"/>
  <c r="O16" i="56"/>
  <c r="G16" i="56"/>
  <c r="F16" i="56"/>
  <c r="O15" i="56"/>
  <c r="O35" i="56" s="1"/>
  <c r="G15" i="56"/>
  <c r="F15" i="56"/>
  <c r="H15" i="56" s="1"/>
  <c r="K12" i="56"/>
  <c r="Q12" i="56" s="1"/>
  <c r="L10" i="56"/>
  <c r="N47" i="56" s="1"/>
  <c r="Q9" i="56"/>
  <c r="Q8" i="56"/>
  <c r="M47" i="55"/>
  <c r="M45" i="55"/>
  <c r="L41" i="55"/>
  <c r="F41" i="55"/>
  <c r="G40" i="55"/>
  <c r="F40" i="55"/>
  <c r="E40" i="55" s="1"/>
  <c r="F39" i="55"/>
  <c r="N38" i="55"/>
  <c r="F38" i="55"/>
  <c r="M35" i="55"/>
  <c r="D35" i="55"/>
  <c r="O34" i="55"/>
  <c r="G34" i="55"/>
  <c r="F34" i="55"/>
  <c r="O33" i="55"/>
  <c r="R33" i="55" s="1"/>
  <c r="G33" i="55"/>
  <c r="H33" i="55" s="1"/>
  <c r="F33" i="55"/>
  <c r="O32" i="55"/>
  <c r="R32" i="55" s="1"/>
  <c r="G32" i="55"/>
  <c r="F32" i="55"/>
  <c r="O31" i="55"/>
  <c r="G31" i="55"/>
  <c r="F31" i="55"/>
  <c r="O30" i="55"/>
  <c r="G30" i="55"/>
  <c r="F30" i="55"/>
  <c r="O29" i="55"/>
  <c r="G29" i="55"/>
  <c r="F29" i="55"/>
  <c r="O28" i="55"/>
  <c r="H28" i="55"/>
  <c r="G28" i="55"/>
  <c r="F28" i="55"/>
  <c r="O27" i="55"/>
  <c r="R27" i="55" s="1"/>
  <c r="G27" i="55"/>
  <c r="F27" i="55"/>
  <c r="O26" i="55"/>
  <c r="R26" i="55" s="1"/>
  <c r="G26" i="55"/>
  <c r="F26" i="55"/>
  <c r="O25" i="55"/>
  <c r="R25" i="55" s="1"/>
  <c r="G25" i="55"/>
  <c r="F25" i="55"/>
  <c r="H25" i="55" s="1"/>
  <c r="O24" i="55"/>
  <c r="G24" i="55"/>
  <c r="F24" i="55"/>
  <c r="O23" i="55"/>
  <c r="G23" i="55"/>
  <c r="H23" i="55" s="1"/>
  <c r="F23" i="55"/>
  <c r="O22" i="55"/>
  <c r="G22" i="55"/>
  <c r="F22" i="55"/>
  <c r="H22" i="55" s="1"/>
  <c r="O21" i="55"/>
  <c r="G21" i="55"/>
  <c r="F21" i="55"/>
  <c r="O20" i="55"/>
  <c r="R20" i="55" s="1"/>
  <c r="G20" i="55"/>
  <c r="F20" i="55"/>
  <c r="O19" i="55"/>
  <c r="G19" i="55"/>
  <c r="F19" i="55"/>
  <c r="O18" i="55"/>
  <c r="G18" i="55"/>
  <c r="H18" i="55" s="1"/>
  <c r="F18" i="55"/>
  <c r="O17" i="55"/>
  <c r="G17" i="55"/>
  <c r="F17" i="55"/>
  <c r="O16" i="55"/>
  <c r="G16" i="55"/>
  <c r="F16" i="55"/>
  <c r="O15" i="55"/>
  <c r="O35" i="55" s="1"/>
  <c r="G15" i="55"/>
  <c r="F15" i="55"/>
  <c r="L10" i="55"/>
  <c r="K12" i="55" s="1"/>
  <c r="Q12" i="55" s="1"/>
  <c r="Q9" i="55"/>
  <c r="Q8" i="55"/>
  <c r="N47" i="54"/>
  <c r="M47" i="54"/>
  <c r="M45" i="54"/>
  <c r="L41" i="54"/>
  <c r="F41" i="54"/>
  <c r="G40" i="54"/>
  <c r="F40" i="54"/>
  <c r="E40" i="54" s="1"/>
  <c r="F39" i="54"/>
  <c r="N38" i="54"/>
  <c r="F38" i="54"/>
  <c r="M35" i="54"/>
  <c r="D35" i="54"/>
  <c r="O34" i="54"/>
  <c r="G34" i="54"/>
  <c r="F34" i="54"/>
  <c r="O33" i="54"/>
  <c r="G33" i="54"/>
  <c r="H33" i="54" s="1"/>
  <c r="F33" i="54"/>
  <c r="O32" i="54"/>
  <c r="G32" i="54"/>
  <c r="F32" i="54"/>
  <c r="O31" i="54"/>
  <c r="G31" i="54"/>
  <c r="H31" i="54" s="1"/>
  <c r="F31" i="54"/>
  <c r="O30" i="54"/>
  <c r="G30" i="54"/>
  <c r="F30" i="54"/>
  <c r="O29" i="54"/>
  <c r="G29" i="54"/>
  <c r="F29" i="54"/>
  <c r="H29" i="54" s="1"/>
  <c r="O28" i="54"/>
  <c r="G28" i="54"/>
  <c r="H28" i="54" s="1"/>
  <c r="F28" i="54"/>
  <c r="O27" i="54"/>
  <c r="G27" i="54"/>
  <c r="F27" i="54"/>
  <c r="I27" i="54" s="1"/>
  <c r="O26" i="54"/>
  <c r="G26" i="54"/>
  <c r="F26" i="54"/>
  <c r="O25" i="54"/>
  <c r="G25" i="54"/>
  <c r="F25" i="54"/>
  <c r="O24" i="54"/>
  <c r="G24" i="54"/>
  <c r="F24" i="54"/>
  <c r="H24" i="54" s="1"/>
  <c r="O23" i="54"/>
  <c r="G23" i="54"/>
  <c r="H23" i="54" s="1"/>
  <c r="F23" i="54"/>
  <c r="O22" i="54"/>
  <c r="G22" i="54"/>
  <c r="F22" i="54"/>
  <c r="O21" i="54"/>
  <c r="G21" i="54"/>
  <c r="H21" i="54" s="1"/>
  <c r="F21" i="54"/>
  <c r="O20" i="54"/>
  <c r="G20" i="54"/>
  <c r="F20" i="54"/>
  <c r="I20" i="54" s="1"/>
  <c r="O19" i="54"/>
  <c r="G19" i="54"/>
  <c r="F19" i="54"/>
  <c r="H19" i="54" s="1"/>
  <c r="O18" i="54"/>
  <c r="G18" i="54"/>
  <c r="H18" i="54" s="1"/>
  <c r="F18" i="54"/>
  <c r="O17" i="54"/>
  <c r="G17" i="54"/>
  <c r="F17" i="54"/>
  <c r="H17" i="54" s="1"/>
  <c r="O16" i="54"/>
  <c r="G16" i="54"/>
  <c r="F16" i="54"/>
  <c r="O15" i="54"/>
  <c r="G15" i="54"/>
  <c r="F15" i="54"/>
  <c r="F35" i="54" s="1"/>
  <c r="K12" i="54"/>
  <c r="Q12" i="54" s="1"/>
  <c r="L10" i="54"/>
  <c r="Q9" i="54"/>
  <c r="Q8" i="54"/>
  <c r="M47" i="53"/>
  <c r="M45" i="53"/>
  <c r="L41" i="53"/>
  <c r="F41" i="53"/>
  <c r="G40" i="53"/>
  <c r="F40" i="53"/>
  <c r="E40" i="53" s="1"/>
  <c r="F39" i="53"/>
  <c r="N38" i="53"/>
  <c r="F38" i="53"/>
  <c r="M35" i="53"/>
  <c r="D35" i="53"/>
  <c r="O34" i="53"/>
  <c r="G34" i="53"/>
  <c r="F34" i="53"/>
  <c r="O33" i="53"/>
  <c r="G33" i="53"/>
  <c r="F33" i="53"/>
  <c r="O32" i="53"/>
  <c r="G32" i="53"/>
  <c r="F32" i="53"/>
  <c r="I32" i="53" s="1"/>
  <c r="O31" i="53"/>
  <c r="G31" i="53"/>
  <c r="F31" i="53"/>
  <c r="O30" i="53"/>
  <c r="G30" i="53"/>
  <c r="H30" i="53" s="1"/>
  <c r="F30" i="53"/>
  <c r="O29" i="53"/>
  <c r="G29" i="53"/>
  <c r="F29" i="53"/>
  <c r="O28" i="53"/>
  <c r="G28" i="53"/>
  <c r="H28" i="53" s="1"/>
  <c r="F28" i="53"/>
  <c r="O27" i="53"/>
  <c r="G27" i="53"/>
  <c r="F27" i="53"/>
  <c r="O26" i="53"/>
  <c r="G26" i="53"/>
  <c r="F26" i="53"/>
  <c r="H26" i="53" s="1"/>
  <c r="O25" i="53"/>
  <c r="G25" i="53"/>
  <c r="F25" i="53"/>
  <c r="O24" i="53"/>
  <c r="G24" i="53"/>
  <c r="F24" i="53"/>
  <c r="O23" i="53"/>
  <c r="G23" i="53"/>
  <c r="F23" i="53"/>
  <c r="O22" i="53"/>
  <c r="G22" i="53"/>
  <c r="F22" i="53"/>
  <c r="O21" i="53"/>
  <c r="G21" i="53"/>
  <c r="F21" i="53"/>
  <c r="O20" i="53"/>
  <c r="G20" i="53"/>
  <c r="H20" i="53" s="1"/>
  <c r="F20" i="53"/>
  <c r="O19" i="53"/>
  <c r="G19" i="53"/>
  <c r="F19" i="53"/>
  <c r="O18" i="53"/>
  <c r="G18" i="53"/>
  <c r="H18" i="53" s="1"/>
  <c r="F18" i="53"/>
  <c r="O17" i="53"/>
  <c r="G17" i="53"/>
  <c r="F17" i="53"/>
  <c r="H17" i="53" s="1"/>
  <c r="O16" i="53"/>
  <c r="G16" i="53"/>
  <c r="F16" i="53"/>
  <c r="O15" i="53"/>
  <c r="G15" i="53"/>
  <c r="F15" i="53"/>
  <c r="F35" i="53" s="1"/>
  <c r="L10" i="53"/>
  <c r="K12" i="53" s="1"/>
  <c r="Q12" i="53" s="1"/>
  <c r="Q9" i="53"/>
  <c r="Q8" i="53"/>
  <c r="N47" i="52"/>
  <c r="M47" i="52"/>
  <c r="M45" i="52"/>
  <c r="L41" i="52"/>
  <c r="F41" i="52"/>
  <c r="G40" i="52"/>
  <c r="F40" i="52"/>
  <c r="E40" i="52"/>
  <c r="F39" i="52"/>
  <c r="N38" i="52"/>
  <c r="F38" i="52"/>
  <c r="M35" i="52"/>
  <c r="D35" i="52"/>
  <c r="O34" i="52"/>
  <c r="G34" i="52"/>
  <c r="F34" i="52"/>
  <c r="O33" i="52"/>
  <c r="R33" i="52" s="1"/>
  <c r="G33" i="52"/>
  <c r="F33" i="52"/>
  <c r="O32" i="52"/>
  <c r="R32" i="52" s="1"/>
  <c r="G32" i="52"/>
  <c r="F32" i="52"/>
  <c r="H32" i="52" s="1"/>
  <c r="O31" i="52"/>
  <c r="G31" i="52"/>
  <c r="F31" i="52"/>
  <c r="O30" i="52"/>
  <c r="G30" i="52"/>
  <c r="F30" i="52"/>
  <c r="H30" i="52" s="1"/>
  <c r="O29" i="52"/>
  <c r="G29" i="52"/>
  <c r="F29" i="52"/>
  <c r="O28" i="52"/>
  <c r="R28" i="52" s="1"/>
  <c r="G28" i="52"/>
  <c r="H28" i="52" s="1"/>
  <c r="F28" i="52"/>
  <c r="O27" i="52"/>
  <c r="R27" i="52" s="1"/>
  <c r="G27" i="52"/>
  <c r="F27" i="52"/>
  <c r="H27" i="52" s="1"/>
  <c r="O26" i="52"/>
  <c r="G26" i="52"/>
  <c r="F26" i="52"/>
  <c r="O25" i="52"/>
  <c r="G25" i="52"/>
  <c r="F25" i="52"/>
  <c r="O24" i="52"/>
  <c r="G24" i="52"/>
  <c r="F24" i="52"/>
  <c r="O23" i="52"/>
  <c r="G23" i="52"/>
  <c r="F23" i="52"/>
  <c r="H23" i="52" s="1"/>
  <c r="O22" i="52"/>
  <c r="G22" i="52"/>
  <c r="F22" i="52"/>
  <c r="O21" i="52"/>
  <c r="R21" i="52" s="1"/>
  <c r="G21" i="52"/>
  <c r="F21" i="52"/>
  <c r="H21" i="52" s="1"/>
  <c r="O20" i="52"/>
  <c r="R20" i="52" s="1"/>
  <c r="G20" i="52"/>
  <c r="F20" i="52"/>
  <c r="H20" i="52" s="1"/>
  <c r="O19" i="52"/>
  <c r="R19" i="52" s="1"/>
  <c r="G19" i="52"/>
  <c r="F19" i="52"/>
  <c r="O18" i="52"/>
  <c r="G18" i="52"/>
  <c r="H18" i="52" s="1"/>
  <c r="F18" i="52"/>
  <c r="O17" i="52"/>
  <c r="G17" i="52"/>
  <c r="F17" i="52"/>
  <c r="H17" i="52" s="1"/>
  <c r="O16" i="52"/>
  <c r="G16" i="52"/>
  <c r="F16" i="52"/>
  <c r="H16" i="52" s="1"/>
  <c r="O15" i="52"/>
  <c r="O35" i="52" s="1"/>
  <c r="G15" i="52"/>
  <c r="F15" i="52"/>
  <c r="L10" i="52"/>
  <c r="K12" i="52" s="1"/>
  <c r="Q12" i="52" s="1"/>
  <c r="Q9" i="52"/>
  <c r="Q8" i="52"/>
  <c r="M45" i="51"/>
  <c r="L41" i="51"/>
  <c r="F41" i="51"/>
  <c r="G40" i="51"/>
  <c r="F40" i="51"/>
  <c r="E40" i="51" s="1"/>
  <c r="F39" i="51"/>
  <c r="N38" i="51"/>
  <c r="F38" i="51"/>
  <c r="M35" i="51"/>
  <c r="D35" i="51"/>
  <c r="O34" i="51"/>
  <c r="G34" i="51"/>
  <c r="F34" i="51"/>
  <c r="O33" i="51"/>
  <c r="G33" i="51"/>
  <c r="F33" i="51"/>
  <c r="O32" i="51"/>
  <c r="G32" i="51"/>
  <c r="F32" i="51"/>
  <c r="O31" i="51"/>
  <c r="G31" i="51"/>
  <c r="F31" i="51"/>
  <c r="O30" i="51"/>
  <c r="G30" i="51"/>
  <c r="F30" i="51"/>
  <c r="O29" i="51"/>
  <c r="G29" i="51"/>
  <c r="F29" i="51"/>
  <c r="O28" i="51"/>
  <c r="H28" i="51"/>
  <c r="G28" i="51"/>
  <c r="F28" i="51"/>
  <c r="O27" i="51"/>
  <c r="G27" i="51"/>
  <c r="H27" i="51" s="1"/>
  <c r="F27" i="51"/>
  <c r="O26" i="51"/>
  <c r="G26" i="51"/>
  <c r="F26" i="51"/>
  <c r="O25" i="51"/>
  <c r="G25" i="51"/>
  <c r="F25" i="51"/>
  <c r="H25" i="51" s="1"/>
  <c r="O24" i="51"/>
  <c r="G24" i="51"/>
  <c r="F24" i="51"/>
  <c r="H24" i="51" s="1"/>
  <c r="O23" i="51"/>
  <c r="G23" i="51"/>
  <c r="F23" i="51"/>
  <c r="O22" i="51"/>
  <c r="G22" i="51"/>
  <c r="F22" i="51"/>
  <c r="O21" i="51"/>
  <c r="G21" i="51"/>
  <c r="F21" i="51"/>
  <c r="O20" i="51"/>
  <c r="G20" i="51"/>
  <c r="F20" i="51"/>
  <c r="O19" i="51"/>
  <c r="G19" i="51"/>
  <c r="F19" i="51"/>
  <c r="O18" i="51"/>
  <c r="G18" i="51"/>
  <c r="H18" i="51" s="1"/>
  <c r="F18" i="51"/>
  <c r="O17" i="51"/>
  <c r="G17" i="51"/>
  <c r="H17" i="51" s="1"/>
  <c r="F17" i="51"/>
  <c r="O16" i="51"/>
  <c r="G16" i="51"/>
  <c r="F16" i="51"/>
  <c r="O15" i="51"/>
  <c r="G15" i="51"/>
  <c r="B12" i="51" s="1"/>
  <c r="F15" i="51"/>
  <c r="L10" i="51"/>
  <c r="K12" i="51" s="1"/>
  <c r="Q12" i="51" s="1"/>
  <c r="Q9" i="51"/>
  <c r="Q8" i="51"/>
  <c r="N47" i="50"/>
  <c r="M45" i="50"/>
  <c r="L41" i="50"/>
  <c r="F41" i="50"/>
  <c r="G40" i="50"/>
  <c r="F40" i="50"/>
  <c r="E40" i="50"/>
  <c r="F39" i="50"/>
  <c r="N38" i="50"/>
  <c r="F38" i="50"/>
  <c r="M35" i="50"/>
  <c r="D35" i="50"/>
  <c r="O34" i="50"/>
  <c r="G34" i="50"/>
  <c r="F34" i="50"/>
  <c r="O33" i="50"/>
  <c r="G33" i="50"/>
  <c r="F33" i="50"/>
  <c r="O32" i="50"/>
  <c r="G32" i="50"/>
  <c r="F32" i="50"/>
  <c r="O31" i="50"/>
  <c r="G31" i="50"/>
  <c r="F31" i="50"/>
  <c r="O30" i="50"/>
  <c r="G30" i="50"/>
  <c r="F30" i="50"/>
  <c r="O29" i="50"/>
  <c r="G29" i="50"/>
  <c r="F29" i="50"/>
  <c r="H29" i="50" s="1"/>
  <c r="O28" i="50"/>
  <c r="G28" i="50"/>
  <c r="H28" i="50" s="1"/>
  <c r="F28" i="50"/>
  <c r="O27" i="50"/>
  <c r="G27" i="50"/>
  <c r="H27" i="50" s="1"/>
  <c r="F27" i="50"/>
  <c r="O26" i="50"/>
  <c r="G26" i="50"/>
  <c r="F26" i="50"/>
  <c r="O25" i="50"/>
  <c r="G25" i="50"/>
  <c r="F25" i="50"/>
  <c r="O24" i="50"/>
  <c r="G24" i="50"/>
  <c r="F24" i="50"/>
  <c r="O23" i="50"/>
  <c r="G23" i="50"/>
  <c r="F23" i="50"/>
  <c r="O22" i="50"/>
  <c r="G22" i="50"/>
  <c r="F22" i="50"/>
  <c r="O21" i="50"/>
  <c r="G21" i="50"/>
  <c r="F21" i="50"/>
  <c r="O20" i="50"/>
  <c r="G20" i="50"/>
  <c r="F20" i="50"/>
  <c r="O19" i="50"/>
  <c r="G19" i="50"/>
  <c r="F19" i="50"/>
  <c r="O18" i="50"/>
  <c r="G18" i="50"/>
  <c r="H18" i="50" s="1"/>
  <c r="F18" i="50"/>
  <c r="O17" i="50"/>
  <c r="G17" i="50"/>
  <c r="H17" i="50" s="1"/>
  <c r="F17" i="50"/>
  <c r="O16" i="50"/>
  <c r="G16" i="50"/>
  <c r="F16" i="50"/>
  <c r="O15" i="50"/>
  <c r="G15" i="50"/>
  <c r="F15" i="50"/>
  <c r="L10" i="50"/>
  <c r="K12" i="50" s="1"/>
  <c r="Q12" i="50" s="1"/>
  <c r="Q9" i="50"/>
  <c r="Q8" i="50"/>
  <c r="M45" i="49"/>
  <c r="L41" i="49"/>
  <c r="F41" i="49"/>
  <c r="G40" i="49"/>
  <c r="E40" i="49" s="1"/>
  <c r="F40" i="49"/>
  <c r="F39" i="49"/>
  <c r="N38" i="49"/>
  <c r="F38" i="49"/>
  <c r="M35" i="49"/>
  <c r="D35" i="49"/>
  <c r="O34" i="49"/>
  <c r="G34" i="49"/>
  <c r="F34" i="49"/>
  <c r="O33" i="49"/>
  <c r="G33" i="49"/>
  <c r="F33" i="49"/>
  <c r="O32" i="49"/>
  <c r="G32" i="49"/>
  <c r="F32" i="49"/>
  <c r="H32" i="49" s="1"/>
  <c r="O31" i="49"/>
  <c r="G31" i="49"/>
  <c r="F31" i="49"/>
  <c r="O30" i="49"/>
  <c r="G30" i="49"/>
  <c r="F30" i="49"/>
  <c r="H30" i="49" s="1"/>
  <c r="O29" i="49"/>
  <c r="G29" i="49"/>
  <c r="F29" i="49"/>
  <c r="O28" i="49"/>
  <c r="G28" i="49"/>
  <c r="H28" i="49" s="1"/>
  <c r="F28" i="49"/>
  <c r="O27" i="49"/>
  <c r="G27" i="49"/>
  <c r="F27" i="49"/>
  <c r="O26" i="49"/>
  <c r="G26" i="49"/>
  <c r="F26" i="49"/>
  <c r="O25" i="49"/>
  <c r="G25" i="49"/>
  <c r="F25" i="49"/>
  <c r="H25" i="49" s="1"/>
  <c r="O24" i="49"/>
  <c r="G24" i="49"/>
  <c r="F24" i="49"/>
  <c r="O23" i="49"/>
  <c r="G23" i="49"/>
  <c r="F23" i="49"/>
  <c r="H23" i="49" s="1"/>
  <c r="O22" i="49"/>
  <c r="G22" i="49"/>
  <c r="F22" i="49"/>
  <c r="H22" i="49" s="1"/>
  <c r="O21" i="49"/>
  <c r="G21" i="49"/>
  <c r="F21" i="49"/>
  <c r="O20" i="49"/>
  <c r="G20" i="49"/>
  <c r="F20" i="49"/>
  <c r="O19" i="49"/>
  <c r="G19" i="49"/>
  <c r="F19" i="49"/>
  <c r="O18" i="49"/>
  <c r="H18" i="49"/>
  <c r="G18" i="49"/>
  <c r="F18" i="49"/>
  <c r="O17" i="49"/>
  <c r="G17" i="49"/>
  <c r="F17" i="49"/>
  <c r="O16" i="49"/>
  <c r="G16" i="49"/>
  <c r="F16" i="49"/>
  <c r="H16" i="49" s="1"/>
  <c r="O15" i="49"/>
  <c r="G15" i="49"/>
  <c r="F15" i="49"/>
  <c r="H15" i="49" s="1"/>
  <c r="L10" i="49"/>
  <c r="K12" i="49" s="1"/>
  <c r="Q12" i="49" s="1"/>
  <c r="Q9" i="49"/>
  <c r="Q8" i="49"/>
  <c r="M45" i="48"/>
  <c r="L41" i="48"/>
  <c r="F41" i="48"/>
  <c r="G40" i="48"/>
  <c r="F40" i="48"/>
  <c r="E40" i="48" s="1"/>
  <c r="F39" i="48"/>
  <c r="N38" i="48"/>
  <c r="F38" i="48"/>
  <c r="M35" i="48"/>
  <c r="D35" i="48"/>
  <c r="O34" i="48"/>
  <c r="G34" i="48"/>
  <c r="F34" i="48"/>
  <c r="O33" i="48"/>
  <c r="G33" i="48"/>
  <c r="F33" i="48"/>
  <c r="I33" i="48" s="1"/>
  <c r="O32" i="48"/>
  <c r="G32" i="48"/>
  <c r="F32" i="48"/>
  <c r="I32" i="48" s="1"/>
  <c r="O31" i="48"/>
  <c r="G31" i="48"/>
  <c r="F31" i="48"/>
  <c r="O30" i="48"/>
  <c r="G30" i="48"/>
  <c r="F30" i="48"/>
  <c r="O29" i="48"/>
  <c r="G29" i="48"/>
  <c r="F29" i="48"/>
  <c r="O28" i="48"/>
  <c r="G28" i="48"/>
  <c r="H28" i="48" s="1"/>
  <c r="F28" i="48"/>
  <c r="O27" i="48"/>
  <c r="G27" i="48"/>
  <c r="H27" i="48" s="1"/>
  <c r="F27" i="48"/>
  <c r="O26" i="48"/>
  <c r="G26" i="48"/>
  <c r="F26" i="48"/>
  <c r="H26" i="48" s="1"/>
  <c r="O25" i="48"/>
  <c r="G25" i="48"/>
  <c r="F25" i="48"/>
  <c r="O24" i="48"/>
  <c r="G24" i="48"/>
  <c r="F24" i="48"/>
  <c r="O23" i="48"/>
  <c r="G23" i="48"/>
  <c r="F23" i="48"/>
  <c r="H23" i="48" s="1"/>
  <c r="O22" i="48"/>
  <c r="G22" i="48"/>
  <c r="F22" i="48"/>
  <c r="O21" i="48"/>
  <c r="G21" i="48"/>
  <c r="F21" i="48"/>
  <c r="O20" i="48"/>
  <c r="G20" i="48"/>
  <c r="F20" i="48"/>
  <c r="I20" i="48" s="1"/>
  <c r="O19" i="48"/>
  <c r="G19" i="48"/>
  <c r="F19" i="48"/>
  <c r="O18" i="48"/>
  <c r="G18" i="48"/>
  <c r="H18" i="48" s="1"/>
  <c r="F18" i="48"/>
  <c r="O17" i="48"/>
  <c r="G17" i="48"/>
  <c r="H17" i="48" s="1"/>
  <c r="F17" i="48"/>
  <c r="O16" i="48"/>
  <c r="G16" i="48"/>
  <c r="F16" i="48"/>
  <c r="H16" i="48" s="1"/>
  <c r="O15" i="48"/>
  <c r="G15" i="48"/>
  <c r="F15" i="48"/>
  <c r="F35" i="48" s="1"/>
  <c r="L10" i="48"/>
  <c r="K12" i="48" s="1"/>
  <c r="Q12" i="48" s="1"/>
  <c r="Q9" i="48"/>
  <c r="Q8" i="48"/>
  <c r="E9" i="6"/>
  <c r="C9" i="6"/>
  <c r="B9" i="6"/>
  <c r="M45" i="47"/>
  <c r="L41" i="47"/>
  <c r="F41" i="47"/>
  <c r="G40" i="47"/>
  <c r="F40" i="47"/>
  <c r="E40" i="47" s="1"/>
  <c r="F39" i="47"/>
  <c r="N38" i="47"/>
  <c r="F38" i="47"/>
  <c r="M35" i="47"/>
  <c r="D35" i="47"/>
  <c r="O34" i="47"/>
  <c r="G34" i="47"/>
  <c r="F34" i="47"/>
  <c r="O33" i="47"/>
  <c r="G33" i="47"/>
  <c r="F33" i="47"/>
  <c r="O32" i="47"/>
  <c r="G32" i="47"/>
  <c r="F32" i="47"/>
  <c r="O31" i="47"/>
  <c r="G31" i="47"/>
  <c r="H31" i="47" s="1"/>
  <c r="F31" i="47"/>
  <c r="O30" i="47"/>
  <c r="G30" i="47"/>
  <c r="F30" i="47"/>
  <c r="H30" i="47" s="1"/>
  <c r="O29" i="47"/>
  <c r="G29" i="47"/>
  <c r="F29" i="47"/>
  <c r="O28" i="47"/>
  <c r="G28" i="47"/>
  <c r="H28" i="47" s="1"/>
  <c r="F28" i="47"/>
  <c r="O27" i="47"/>
  <c r="G27" i="47"/>
  <c r="F27" i="47"/>
  <c r="O26" i="47"/>
  <c r="G26" i="47"/>
  <c r="F26" i="47"/>
  <c r="O25" i="47"/>
  <c r="G25" i="47"/>
  <c r="F25" i="47"/>
  <c r="O24" i="47"/>
  <c r="G24" i="47"/>
  <c r="F24" i="47"/>
  <c r="O23" i="47"/>
  <c r="G23" i="47"/>
  <c r="F23" i="47"/>
  <c r="O22" i="47"/>
  <c r="G22" i="47"/>
  <c r="F22" i="47"/>
  <c r="O21" i="47"/>
  <c r="G21" i="47"/>
  <c r="H21" i="47" s="1"/>
  <c r="F21" i="47"/>
  <c r="O20" i="47"/>
  <c r="G20" i="47"/>
  <c r="F20" i="47"/>
  <c r="H20" i="47" s="1"/>
  <c r="O19" i="47"/>
  <c r="G19" i="47"/>
  <c r="F19" i="47"/>
  <c r="O18" i="47"/>
  <c r="G18" i="47"/>
  <c r="H18" i="47" s="1"/>
  <c r="F18" i="47"/>
  <c r="O17" i="47"/>
  <c r="G17" i="47"/>
  <c r="F17" i="47"/>
  <c r="O16" i="47"/>
  <c r="G16" i="47"/>
  <c r="F16" i="47"/>
  <c r="O15" i="47"/>
  <c r="G15" i="47"/>
  <c r="F15" i="47"/>
  <c r="H15" i="47" s="1"/>
  <c r="K12" i="47"/>
  <c r="Q12" i="47" s="1"/>
  <c r="L10" i="47"/>
  <c r="N47" i="47" s="1"/>
  <c r="Q9" i="47"/>
  <c r="Q8" i="47"/>
  <c r="B8" i="6"/>
  <c r="M45" i="46"/>
  <c r="L41" i="46"/>
  <c r="F41" i="46"/>
  <c r="G40" i="46"/>
  <c r="F40" i="46"/>
  <c r="E40" i="46" s="1"/>
  <c r="F39" i="46"/>
  <c r="N38" i="46"/>
  <c r="F38" i="46"/>
  <c r="M35" i="46"/>
  <c r="D35" i="46"/>
  <c r="O34" i="46"/>
  <c r="G34" i="46"/>
  <c r="F34" i="46"/>
  <c r="O33" i="46"/>
  <c r="R33" i="46" s="1"/>
  <c r="G33" i="46"/>
  <c r="F33" i="46"/>
  <c r="O32" i="46"/>
  <c r="R32" i="46" s="1"/>
  <c r="G32" i="46"/>
  <c r="F32" i="46"/>
  <c r="O31" i="46"/>
  <c r="G31" i="46"/>
  <c r="F31" i="46"/>
  <c r="O30" i="46"/>
  <c r="G30" i="46"/>
  <c r="F30" i="46"/>
  <c r="O29" i="46"/>
  <c r="G29" i="46"/>
  <c r="F29" i="46"/>
  <c r="O28" i="46"/>
  <c r="G28" i="46"/>
  <c r="H28" i="46" s="1"/>
  <c r="F28" i="46"/>
  <c r="O27" i="46"/>
  <c r="G27" i="46"/>
  <c r="F27" i="46"/>
  <c r="O26" i="46"/>
  <c r="R26" i="46" s="1"/>
  <c r="G26" i="46"/>
  <c r="F26" i="46"/>
  <c r="O25" i="46"/>
  <c r="G25" i="46"/>
  <c r="F25" i="46"/>
  <c r="O24" i="46"/>
  <c r="G24" i="46"/>
  <c r="F24" i="46"/>
  <c r="O23" i="46"/>
  <c r="G23" i="46"/>
  <c r="F23" i="46"/>
  <c r="O22" i="46"/>
  <c r="G22" i="46"/>
  <c r="F22" i="46"/>
  <c r="O21" i="46"/>
  <c r="G21" i="46"/>
  <c r="F21" i="46"/>
  <c r="O20" i="46"/>
  <c r="R20" i="46" s="1"/>
  <c r="G20" i="46"/>
  <c r="F20" i="46"/>
  <c r="O19" i="46"/>
  <c r="R19" i="46" s="1"/>
  <c r="G19" i="46"/>
  <c r="F19" i="46"/>
  <c r="O18" i="46"/>
  <c r="G18" i="46"/>
  <c r="H18" i="46" s="1"/>
  <c r="F18" i="46"/>
  <c r="O17" i="46"/>
  <c r="G17" i="46"/>
  <c r="F17" i="46"/>
  <c r="O16" i="46"/>
  <c r="G16" i="46"/>
  <c r="F16" i="46"/>
  <c r="O15" i="46"/>
  <c r="O35" i="46" s="1"/>
  <c r="G15" i="46"/>
  <c r="F15" i="46"/>
  <c r="L10" i="46"/>
  <c r="K12" i="46" s="1"/>
  <c r="Q12" i="46" s="1"/>
  <c r="Q9" i="46"/>
  <c r="Q8" i="46"/>
  <c r="G34" i="4"/>
  <c r="G33" i="4"/>
  <c r="G32" i="4"/>
  <c r="G31" i="4"/>
  <c r="G30" i="4"/>
  <c r="G29" i="4"/>
  <c r="G28" i="4"/>
  <c r="G27" i="4"/>
  <c r="G26" i="4"/>
  <c r="G25" i="4"/>
  <c r="G24" i="4"/>
  <c r="G23" i="4"/>
  <c r="G22" i="4"/>
  <c r="G21" i="4"/>
  <c r="G20" i="4"/>
  <c r="G19" i="4"/>
  <c r="G18" i="4"/>
  <c r="G17" i="4"/>
  <c r="G16" i="4"/>
  <c r="G15" i="4"/>
  <c r="B12" i="64" l="1"/>
  <c r="H24" i="63"/>
  <c r="H20" i="63"/>
  <c r="H33" i="63"/>
  <c r="B12" i="63"/>
  <c r="H16" i="63"/>
  <c r="H26" i="62"/>
  <c r="B12" i="62"/>
  <c r="H26" i="61"/>
  <c r="B12" i="61"/>
  <c r="H28" i="60"/>
  <c r="B12" i="59"/>
  <c r="H19" i="59"/>
  <c r="B12" i="58"/>
  <c r="H16" i="57"/>
  <c r="H34" i="56"/>
  <c r="B12" i="56"/>
  <c r="H32" i="55"/>
  <c r="B12" i="55"/>
  <c r="B12" i="54"/>
  <c r="H22" i="54"/>
  <c r="H29" i="53"/>
  <c r="H27" i="53"/>
  <c r="B12" i="53"/>
  <c r="H16" i="53"/>
  <c r="B12" i="52"/>
  <c r="H22" i="52"/>
  <c r="H32" i="51"/>
  <c r="B12" i="50"/>
  <c r="H26" i="49"/>
  <c r="B12" i="49"/>
  <c r="H20" i="49"/>
  <c r="B12" i="48"/>
  <c r="H19" i="48"/>
  <c r="B12" i="47"/>
  <c r="H25" i="47"/>
  <c r="H33" i="57"/>
  <c r="B12" i="57"/>
  <c r="H29" i="46"/>
  <c r="C8" i="6"/>
  <c r="H19" i="46"/>
  <c r="H34" i="60"/>
  <c r="H29" i="60"/>
  <c r="B12" i="60"/>
  <c r="H15" i="60"/>
  <c r="R20" i="64"/>
  <c r="I27" i="64"/>
  <c r="I21" i="64"/>
  <c r="R33" i="64"/>
  <c r="I24" i="64"/>
  <c r="I26" i="64"/>
  <c r="I34" i="64"/>
  <c r="I28" i="64"/>
  <c r="I33" i="64"/>
  <c r="I16" i="64"/>
  <c r="I23" i="64"/>
  <c r="I18" i="64"/>
  <c r="E38" i="64"/>
  <c r="G38" i="64" s="1"/>
  <c r="N42" i="64"/>
  <c r="R34" i="64"/>
  <c r="R24" i="64"/>
  <c r="M38" i="64"/>
  <c r="R29" i="64"/>
  <c r="R19" i="64"/>
  <c r="N43" i="64"/>
  <c r="I22" i="64"/>
  <c r="R23" i="64"/>
  <c r="I30" i="64"/>
  <c r="R30" i="64"/>
  <c r="I31" i="64"/>
  <c r="R22" i="64"/>
  <c r="R18" i="64"/>
  <c r="I25" i="64"/>
  <c r="I29" i="64"/>
  <c r="R17" i="64"/>
  <c r="I19" i="64"/>
  <c r="R31" i="64"/>
  <c r="R28" i="64"/>
  <c r="R16" i="64"/>
  <c r="I17" i="64"/>
  <c r="R25" i="64"/>
  <c r="I32" i="64"/>
  <c r="H15" i="64"/>
  <c r="H25" i="64"/>
  <c r="I15" i="64"/>
  <c r="I35" i="64" s="1"/>
  <c r="H22" i="64"/>
  <c r="H32" i="64"/>
  <c r="R15" i="64"/>
  <c r="H19" i="64"/>
  <c r="H29" i="64"/>
  <c r="I20" i="64"/>
  <c r="H17" i="64"/>
  <c r="H27" i="64"/>
  <c r="N47" i="64"/>
  <c r="H30" i="64"/>
  <c r="H21" i="64"/>
  <c r="H31" i="64"/>
  <c r="R19" i="63"/>
  <c r="R32" i="63"/>
  <c r="R26" i="63"/>
  <c r="I27" i="63"/>
  <c r="R34" i="63"/>
  <c r="R24" i="63"/>
  <c r="M38" i="63"/>
  <c r="R27" i="63"/>
  <c r="R17" i="63"/>
  <c r="N43" i="63"/>
  <c r="I29" i="63"/>
  <c r="R22" i="63"/>
  <c r="I23" i="63"/>
  <c r="I17" i="63"/>
  <c r="R23" i="63"/>
  <c r="I30" i="63"/>
  <c r="R29" i="63"/>
  <c r="R30" i="63"/>
  <c r="I22" i="63"/>
  <c r="R16" i="63"/>
  <c r="I15" i="63"/>
  <c r="R28" i="63"/>
  <c r="R18" i="63"/>
  <c r="R31" i="63"/>
  <c r="H22" i="63"/>
  <c r="H29" i="63"/>
  <c r="I33" i="63"/>
  <c r="H30" i="63"/>
  <c r="I16" i="63"/>
  <c r="H23" i="63"/>
  <c r="I20" i="63"/>
  <c r="H17" i="63"/>
  <c r="H27" i="63"/>
  <c r="N47" i="63"/>
  <c r="I25" i="63"/>
  <c r="R15" i="63"/>
  <c r="I32" i="63"/>
  <c r="H19" i="63"/>
  <c r="I26" i="63"/>
  <c r="F35" i="63"/>
  <c r="H15" i="63"/>
  <c r="R32" i="62"/>
  <c r="R19" i="62"/>
  <c r="R20" i="62"/>
  <c r="R34" i="62"/>
  <c r="R28" i="62"/>
  <c r="R23" i="62"/>
  <c r="R29" i="62"/>
  <c r="R21" i="62"/>
  <c r="R15" i="62"/>
  <c r="I21" i="62"/>
  <c r="R30" i="62"/>
  <c r="R18" i="62"/>
  <c r="R33" i="62"/>
  <c r="R16" i="62"/>
  <c r="R25" i="62"/>
  <c r="R31" i="62"/>
  <c r="H23" i="62"/>
  <c r="H33" i="62"/>
  <c r="H20" i="62"/>
  <c r="H30" i="62"/>
  <c r="M47" i="62"/>
  <c r="F35" i="62"/>
  <c r="I24" i="62" s="1"/>
  <c r="H19" i="62"/>
  <c r="H17" i="62"/>
  <c r="O35" i="62"/>
  <c r="H24" i="62"/>
  <c r="H34" i="62"/>
  <c r="H25" i="62"/>
  <c r="H32" i="62"/>
  <c r="H21" i="62"/>
  <c r="H31" i="62"/>
  <c r="R20" i="61"/>
  <c r="R28" i="61"/>
  <c r="R22" i="61"/>
  <c r="R34" i="61"/>
  <c r="R17" i="61"/>
  <c r="R23" i="61"/>
  <c r="I30" i="61"/>
  <c r="I24" i="61"/>
  <c r="I21" i="61"/>
  <c r="R26" i="61"/>
  <c r="R29" i="61"/>
  <c r="R19" i="61"/>
  <c r="R16" i="61"/>
  <c r="M38" i="61"/>
  <c r="N43" i="61"/>
  <c r="R30" i="61"/>
  <c r="R21" i="61"/>
  <c r="R18" i="61"/>
  <c r="R24" i="61"/>
  <c r="F35" i="61"/>
  <c r="I27" i="61" s="1"/>
  <c r="I15" i="61"/>
  <c r="H22" i="61"/>
  <c r="H32" i="61"/>
  <c r="R15" i="61"/>
  <c r="H19" i="61"/>
  <c r="H29" i="61"/>
  <c r="H20" i="61"/>
  <c r="H30" i="61"/>
  <c r="M47" i="61"/>
  <c r="H17" i="61"/>
  <c r="H27" i="61"/>
  <c r="H25" i="61"/>
  <c r="H24" i="61"/>
  <c r="H34" i="61"/>
  <c r="R32" i="60"/>
  <c r="I26" i="60"/>
  <c r="I21" i="60"/>
  <c r="I16" i="60"/>
  <c r="I30" i="60"/>
  <c r="I17" i="60"/>
  <c r="R18" i="60"/>
  <c r="R24" i="60"/>
  <c r="I31" i="60"/>
  <c r="I19" i="60"/>
  <c r="R33" i="60"/>
  <c r="R19" i="60"/>
  <c r="I20" i="60"/>
  <c r="F35" i="60"/>
  <c r="H19" i="60"/>
  <c r="I29" i="60"/>
  <c r="H16" i="60"/>
  <c r="H26" i="60"/>
  <c r="I32" i="60"/>
  <c r="H20" i="60"/>
  <c r="H30" i="60"/>
  <c r="H17" i="60"/>
  <c r="H27" i="60"/>
  <c r="O35" i="60"/>
  <c r="R28" i="60" s="1"/>
  <c r="I22" i="60"/>
  <c r="R26" i="59"/>
  <c r="R32" i="59"/>
  <c r="R20" i="59"/>
  <c r="N42" i="59"/>
  <c r="E38" i="59"/>
  <c r="G38" i="59" s="1"/>
  <c r="I18" i="59"/>
  <c r="I28" i="59"/>
  <c r="I21" i="59"/>
  <c r="I33" i="59"/>
  <c r="R22" i="59"/>
  <c r="I24" i="59"/>
  <c r="R21" i="59"/>
  <c r="R17" i="59"/>
  <c r="R33" i="59"/>
  <c r="R28" i="59"/>
  <c r="I23" i="59"/>
  <c r="R18" i="59"/>
  <c r="R24" i="59"/>
  <c r="R30" i="59"/>
  <c r="R16" i="59"/>
  <c r="I17" i="59"/>
  <c r="R29" i="59"/>
  <c r="I25" i="59"/>
  <c r="I31" i="59"/>
  <c r="N43" i="59"/>
  <c r="M38" i="59"/>
  <c r="R34" i="59"/>
  <c r="R23" i="59"/>
  <c r="I30" i="59"/>
  <c r="R19" i="59"/>
  <c r="R25" i="59"/>
  <c r="H25" i="59"/>
  <c r="I32" i="59"/>
  <c r="I29" i="59"/>
  <c r="I16" i="59"/>
  <c r="I26" i="59"/>
  <c r="H23" i="59"/>
  <c r="H33" i="59"/>
  <c r="H15" i="59"/>
  <c r="I15" i="59"/>
  <c r="I35" i="59" s="1"/>
  <c r="R15" i="59"/>
  <c r="H22" i="59"/>
  <c r="M47" i="59"/>
  <c r="H27" i="59"/>
  <c r="I19" i="59"/>
  <c r="H17" i="59"/>
  <c r="H24" i="59"/>
  <c r="H34" i="59"/>
  <c r="I32" i="58"/>
  <c r="I20" i="58"/>
  <c r="I27" i="58"/>
  <c r="I33" i="58"/>
  <c r="R22" i="58"/>
  <c r="I23" i="58"/>
  <c r="R21" i="58"/>
  <c r="R29" i="58"/>
  <c r="I34" i="58"/>
  <c r="R34" i="58"/>
  <c r="R16" i="58"/>
  <c r="R23" i="58"/>
  <c r="I30" i="58"/>
  <c r="N42" i="58"/>
  <c r="I28" i="58"/>
  <c r="I24" i="58"/>
  <c r="I18" i="58"/>
  <c r="E38" i="58"/>
  <c r="G38" i="58" s="1"/>
  <c r="R24" i="58"/>
  <c r="R30" i="58"/>
  <c r="I21" i="58"/>
  <c r="R17" i="58"/>
  <c r="R27" i="58"/>
  <c r="N43" i="58"/>
  <c r="M38" i="58"/>
  <c r="R28" i="58"/>
  <c r="I17" i="58"/>
  <c r="R18" i="58"/>
  <c r="I25" i="58"/>
  <c r="I31" i="58"/>
  <c r="I16" i="58"/>
  <c r="H32" i="58"/>
  <c r="I22" i="58"/>
  <c r="I29" i="58"/>
  <c r="H16" i="58"/>
  <c r="I26" i="58"/>
  <c r="H23" i="58"/>
  <c r="H33" i="58"/>
  <c r="M47" i="58"/>
  <c r="H15" i="58"/>
  <c r="R15" i="58"/>
  <c r="H17" i="58"/>
  <c r="H27" i="58"/>
  <c r="N47" i="58"/>
  <c r="I19" i="58"/>
  <c r="I15" i="58"/>
  <c r="H34" i="58"/>
  <c r="H25" i="58"/>
  <c r="H21" i="58"/>
  <c r="H31" i="58"/>
  <c r="R26" i="57"/>
  <c r="R16" i="57"/>
  <c r="M38" i="57"/>
  <c r="N43" i="57"/>
  <c r="R34" i="57"/>
  <c r="R17" i="57"/>
  <c r="R30" i="57"/>
  <c r="R23" i="57"/>
  <c r="R24" i="57"/>
  <c r="I31" i="57"/>
  <c r="R29" i="57"/>
  <c r="R18" i="57"/>
  <c r="R31" i="57"/>
  <c r="H22" i="57"/>
  <c r="R15" i="57"/>
  <c r="H29" i="57"/>
  <c r="H15" i="57"/>
  <c r="M47" i="57"/>
  <c r="H17" i="57"/>
  <c r="H27" i="57"/>
  <c r="N47" i="57"/>
  <c r="H34" i="57"/>
  <c r="H32" i="57"/>
  <c r="F35" i="57"/>
  <c r="I15" i="57" s="1"/>
  <c r="H21" i="57"/>
  <c r="H31" i="57"/>
  <c r="I32" i="56"/>
  <c r="R27" i="56"/>
  <c r="R17" i="56"/>
  <c r="R29" i="56"/>
  <c r="R19" i="56"/>
  <c r="M38" i="56"/>
  <c r="R20" i="56"/>
  <c r="R30" i="56"/>
  <c r="N43" i="56"/>
  <c r="R28" i="56"/>
  <c r="R22" i="56"/>
  <c r="I30" i="56"/>
  <c r="R24" i="56"/>
  <c r="R16" i="56"/>
  <c r="R23" i="56"/>
  <c r="R18" i="56"/>
  <c r="R31" i="56"/>
  <c r="H22" i="56"/>
  <c r="H16" i="56"/>
  <c r="H26" i="56"/>
  <c r="H20" i="56"/>
  <c r="H30" i="56"/>
  <c r="H17" i="56"/>
  <c r="H35" i="56" s="1"/>
  <c r="E39" i="56" s="1"/>
  <c r="G39" i="56" s="1"/>
  <c r="H27" i="56"/>
  <c r="F35" i="56"/>
  <c r="I33" i="56" s="1"/>
  <c r="H32" i="56"/>
  <c r="R15" i="56"/>
  <c r="R21" i="55"/>
  <c r="R34" i="55"/>
  <c r="I34" i="55"/>
  <c r="I15" i="55"/>
  <c r="R29" i="55"/>
  <c r="M38" i="55"/>
  <c r="R19" i="55"/>
  <c r="N43" i="55"/>
  <c r="I17" i="55"/>
  <c r="R23" i="55"/>
  <c r="I30" i="55"/>
  <c r="I21" i="55"/>
  <c r="I16" i="55"/>
  <c r="R28" i="55"/>
  <c r="R17" i="55"/>
  <c r="I24" i="55"/>
  <c r="R30" i="55"/>
  <c r="I26" i="55"/>
  <c r="R24" i="55"/>
  <c r="I29" i="55"/>
  <c r="R16" i="55"/>
  <c r="I31" i="55"/>
  <c r="I20" i="55"/>
  <c r="R22" i="55"/>
  <c r="R18" i="55"/>
  <c r="R31" i="55"/>
  <c r="H19" i="55"/>
  <c r="H29" i="55"/>
  <c r="H16" i="55"/>
  <c r="H26" i="55"/>
  <c r="I32" i="55"/>
  <c r="H17" i="55"/>
  <c r="H27" i="55"/>
  <c r="N47" i="55"/>
  <c r="H15" i="55"/>
  <c r="I25" i="55"/>
  <c r="H24" i="55"/>
  <c r="H34" i="55"/>
  <c r="F35" i="55"/>
  <c r="R15" i="55"/>
  <c r="H30" i="55"/>
  <c r="I22" i="55"/>
  <c r="H20" i="55"/>
  <c r="H21" i="55"/>
  <c r="H31" i="55"/>
  <c r="I31" i="54"/>
  <c r="I21" i="54"/>
  <c r="I24" i="54"/>
  <c r="I23" i="54"/>
  <c r="I18" i="54"/>
  <c r="I33" i="54"/>
  <c r="N42" i="54"/>
  <c r="I28" i="54"/>
  <c r="E38" i="54"/>
  <c r="G38" i="54" s="1"/>
  <c r="R26" i="54"/>
  <c r="R33" i="54"/>
  <c r="R15" i="54"/>
  <c r="R29" i="54"/>
  <c r="R24" i="54"/>
  <c r="I34" i="54"/>
  <c r="R22" i="54"/>
  <c r="R16" i="54"/>
  <c r="R23" i="54"/>
  <c r="R18" i="54"/>
  <c r="I16" i="54"/>
  <c r="I25" i="54"/>
  <c r="R25" i="54"/>
  <c r="I32" i="54"/>
  <c r="R28" i="54"/>
  <c r="I30" i="54"/>
  <c r="R19" i="54"/>
  <c r="I26" i="54"/>
  <c r="H15" i="54"/>
  <c r="I19" i="54"/>
  <c r="I29" i="54"/>
  <c r="H16" i="54"/>
  <c r="H26" i="54"/>
  <c r="H25" i="54"/>
  <c r="H20" i="54"/>
  <c r="H30" i="54"/>
  <c r="I15" i="54"/>
  <c r="H27" i="54"/>
  <c r="H32" i="54"/>
  <c r="I22" i="54"/>
  <c r="O35" i="54"/>
  <c r="I17" i="54"/>
  <c r="H34" i="54"/>
  <c r="I33" i="53"/>
  <c r="I23" i="53"/>
  <c r="I34" i="53"/>
  <c r="E38" i="53"/>
  <c r="G38" i="53" s="1"/>
  <c r="I20" i="53"/>
  <c r="I28" i="53"/>
  <c r="N42" i="53"/>
  <c r="I18" i="53"/>
  <c r="I30" i="53"/>
  <c r="I22" i="53"/>
  <c r="R23" i="53"/>
  <c r="R24" i="53"/>
  <c r="R30" i="53"/>
  <c r="R19" i="53"/>
  <c r="R32" i="53"/>
  <c r="I25" i="53"/>
  <c r="I31" i="53"/>
  <c r="I19" i="53"/>
  <c r="I21" i="53"/>
  <c r="I24" i="53"/>
  <c r="H32" i="53"/>
  <c r="O35" i="53"/>
  <c r="R18" i="53" s="1"/>
  <c r="I16" i="53"/>
  <c r="I26" i="53"/>
  <c r="H23" i="53"/>
  <c r="H33" i="53"/>
  <c r="H15" i="53"/>
  <c r="H22" i="53"/>
  <c r="H25" i="53"/>
  <c r="N47" i="53"/>
  <c r="I15" i="53"/>
  <c r="I17" i="53"/>
  <c r="I27" i="53"/>
  <c r="I29" i="53"/>
  <c r="H24" i="53"/>
  <c r="H34" i="53"/>
  <c r="H19" i="53"/>
  <c r="H21" i="53"/>
  <c r="H31" i="53"/>
  <c r="R17" i="52"/>
  <c r="R16" i="52"/>
  <c r="I33" i="52"/>
  <c r="R18" i="52"/>
  <c r="R31" i="52"/>
  <c r="R22" i="52"/>
  <c r="R23" i="52"/>
  <c r="I19" i="52"/>
  <c r="R34" i="52"/>
  <c r="R24" i="52"/>
  <c r="N43" i="52"/>
  <c r="R26" i="52"/>
  <c r="M38" i="52"/>
  <c r="R29" i="52"/>
  <c r="I24" i="52"/>
  <c r="R30" i="52"/>
  <c r="R25" i="52"/>
  <c r="H29" i="52"/>
  <c r="H26" i="52"/>
  <c r="F35" i="52"/>
  <c r="I31" i="52" s="1"/>
  <c r="H15" i="52"/>
  <c r="R15" i="52"/>
  <c r="I22" i="52"/>
  <c r="I32" i="52"/>
  <c r="I23" i="52"/>
  <c r="I20" i="52"/>
  <c r="I30" i="52"/>
  <c r="I17" i="52"/>
  <c r="I27" i="52"/>
  <c r="H25" i="52"/>
  <c r="H33" i="52"/>
  <c r="H24" i="52"/>
  <c r="H34" i="52"/>
  <c r="H31" i="52"/>
  <c r="H19" i="52"/>
  <c r="R25" i="51"/>
  <c r="R34" i="51"/>
  <c r="R28" i="51"/>
  <c r="R17" i="51"/>
  <c r="I30" i="51"/>
  <c r="F35" i="51"/>
  <c r="I34" i="51" s="1"/>
  <c r="H15" i="51"/>
  <c r="H22" i="51"/>
  <c r="O35" i="51"/>
  <c r="H19" i="51"/>
  <c r="H29" i="51"/>
  <c r="H16" i="51"/>
  <c r="H26" i="51"/>
  <c r="H23" i="51"/>
  <c r="H33" i="51"/>
  <c r="H30" i="51"/>
  <c r="H20" i="51"/>
  <c r="M47" i="51"/>
  <c r="N47" i="51"/>
  <c r="H34" i="51"/>
  <c r="H21" i="51"/>
  <c r="H31" i="51"/>
  <c r="I16" i="50"/>
  <c r="I17" i="50"/>
  <c r="I25" i="50"/>
  <c r="R26" i="50"/>
  <c r="I34" i="50"/>
  <c r="I22" i="50"/>
  <c r="R28" i="50"/>
  <c r="I30" i="50"/>
  <c r="I31" i="50"/>
  <c r="I19" i="50"/>
  <c r="I26" i="50"/>
  <c r="I32" i="50"/>
  <c r="O35" i="50"/>
  <c r="H16" i="50"/>
  <c r="H26" i="50"/>
  <c r="H23" i="50"/>
  <c r="H33" i="50"/>
  <c r="H20" i="50"/>
  <c r="H30" i="50"/>
  <c r="M47" i="50"/>
  <c r="H15" i="50"/>
  <c r="H25" i="50"/>
  <c r="H19" i="50"/>
  <c r="F35" i="50"/>
  <c r="I24" i="50" s="1"/>
  <c r="H22" i="50"/>
  <c r="H32" i="50"/>
  <c r="H24" i="50"/>
  <c r="H34" i="50"/>
  <c r="H21" i="50"/>
  <c r="H31" i="50"/>
  <c r="I27" i="49"/>
  <c r="I34" i="49"/>
  <c r="R21" i="49"/>
  <c r="R26" i="49"/>
  <c r="R20" i="49"/>
  <c r="R34" i="49"/>
  <c r="I17" i="49"/>
  <c r="I24" i="49"/>
  <c r="R32" i="49"/>
  <c r="R33" i="49"/>
  <c r="R22" i="49"/>
  <c r="R16" i="49"/>
  <c r="R29" i="49"/>
  <c r="R30" i="49"/>
  <c r="R15" i="49"/>
  <c r="I31" i="49"/>
  <c r="I19" i="49"/>
  <c r="I33" i="49"/>
  <c r="I21" i="49"/>
  <c r="H19" i="49"/>
  <c r="I16" i="49"/>
  <c r="I26" i="49"/>
  <c r="I15" i="49"/>
  <c r="I25" i="49"/>
  <c r="I22" i="49"/>
  <c r="I23" i="49"/>
  <c r="I20" i="49"/>
  <c r="I30" i="49"/>
  <c r="M47" i="49"/>
  <c r="H27" i="49"/>
  <c r="N47" i="49"/>
  <c r="F35" i="49"/>
  <c r="I32" i="49"/>
  <c r="H34" i="49"/>
  <c r="H24" i="49"/>
  <c r="O35" i="49"/>
  <c r="R19" i="49" s="1"/>
  <c r="H29" i="49"/>
  <c r="H33" i="49"/>
  <c r="H17" i="49"/>
  <c r="H21" i="49"/>
  <c r="H31" i="49"/>
  <c r="R18" i="48"/>
  <c r="I17" i="48"/>
  <c r="N42" i="48"/>
  <c r="I27" i="48"/>
  <c r="I28" i="48"/>
  <c r="E38" i="48"/>
  <c r="G38" i="48" s="1"/>
  <c r="I18" i="48"/>
  <c r="I21" i="48"/>
  <c r="I34" i="48"/>
  <c r="R34" i="48"/>
  <c r="R16" i="48"/>
  <c r="R28" i="48"/>
  <c r="I29" i="48"/>
  <c r="R29" i="48"/>
  <c r="I30" i="48"/>
  <c r="R21" i="48"/>
  <c r="I22" i="48"/>
  <c r="R23" i="48"/>
  <c r="R31" i="48"/>
  <c r="R33" i="48"/>
  <c r="R15" i="48"/>
  <c r="R22" i="48"/>
  <c r="R17" i="48"/>
  <c r="I24" i="48"/>
  <c r="R24" i="48"/>
  <c r="I25" i="48"/>
  <c r="I31" i="48"/>
  <c r="H15" i="48"/>
  <c r="I16" i="48"/>
  <c r="I26" i="48"/>
  <c r="I15" i="48"/>
  <c r="H32" i="48"/>
  <c r="I19" i="48"/>
  <c r="H33" i="48"/>
  <c r="I23" i="48"/>
  <c r="H20" i="48"/>
  <c r="H30" i="48"/>
  <c r="H25" i="48"/>
  <c r="O35" i="48"/>
  <c r="R19" i="48" s="1"/>
  <c r="M47" i="48"/>
  <c r="N47" i="48"/>
  <c r="H24" i="48"/>
  <c r="H34" i="48"/>
  <c r="H21" i="48"/>
  <c r="H22" i="48"/>
  <c r="H29" i="48"/>
  <c r="H31" i="48"/>
  <c r="R27" i="47"/>
  <c r="R33" i="47"/>
  <c r="I34" i="47"/>
  <c r="R15" i="47"/>
  <c r="R21" i="47"/>
  <c r="I16" i="47"/>
  <c r="I22" i="47"/>
  <c r="R34" i="47"/>
  <c r="R17" i="47"/>
  <c r="R23" i="47"/>
  <c r="R30" i="47"/>
  <c r="R24" i="47"/>
  <c r="I31" i="47"/>
  <c r="R18" i="47"/>
  <c r="I19" i="47"/>
  <c r="H22" i="47"/>
  <c r="H19" i="47"/>
  <c r="I20" i="47"/>
  <c r="I30" i="47"/>
  <c r="M47" i="47"/>
  <c r="H29" i="47"/>
  <c r="H33" i="47"/>
  <c r="H17" i="47"/>
  <c r="H27" i="47"/>
  <c r="O35" i="47"/>
  <c r="H24" i="47"/>
  <c r="H34" i="47"/>
  <c r="H32" i="47"/>
  <c r="F35" i="47"/>
  <c r="I29" i="47" s="1"/>
  <c r="H16" i="47"/>
  <c r="H26" i="47"/>
  <c r="H23" i="47"/>
  <c r="B12" i="46"/>
  <c r="M47" i="46"/>
  <c r="N47" i="46"/>
  <c r="R34" i="46"/>
  <c r="R28" i="46"/>
  <c r="R21" i="46"/>
  <c r="R16" i="46"/>
  <c r="R29" i="46"/>
  <c r="R23" i="46"/>
  <c r="R27" i="46"/>
  <c r="R17" i="46"/>
  <c r="M38" i="46"/>
  <c r="N43" i="46"/>
  <c r="R22" i="46"/>
  <c r="R30" i="46"/>
  <c r="R24" i="46"/>
  <c r="R18" i="46"/>
  <c r="R31" i="46"/>
  <c r="I26" i="46"/>
  <c r="R25" i="46"/>
  <c r="H22" i="46"/>
  <c r="R15" i="46"/>
  <c r="H16" i="46"/>
  <c r="H26" i="46"/>
  <c r="H23" i="46"/>
  <c r="H33" i="46"/>
  <c r="H20" i="46"/>
  <c r="H30" i="46"/>
  <c r="H17" i="46"/>
  <c r="H27" i="46"/>
  <c r="H24" i="46"/>
  <c r="H34" i="46"/>
  <c r="F35" i="46"/>
  <c r="I27" i="46" s="1"/>
  <c r="H15" i="46"/>
  <c r="H25" i="46"/>
  <c r="H32" i="46"/>
  <c r="H21" i="46"/>
  <c r="H31" i="46"/>
  <c r="B12" i="4"/>
  <c r="H35" i="62" l="1"/>
  <c r="E39" i="62" s="1"/>
  <c r="G39" i="62" s="1"/>
  <c r="H35" i="61"/>
  <c r="E39" i="61" s="1"/>
  <c r="G39" i="61" s="1"/>
  <c r="H35" i="59"/>
  <c r="E39" i="59" s="1"/>
  <c r="G39" i="59" s="1"/>
  <c r="H35" i="53"/>
  <c r="E39" i="53" s="1"/>
  <c r="G39" i="53" s="1"/>
  <c r="H35" i="49"/>
  <c r="E39" i="49" s="1"/>
  <c r="G39" i="49" s="1"/>
  <c r="H35" i="47"/>
  <c r="E39" i="47" s="1"/>
  <c r="G39" i="47" s="1"/>
  <c r="H35" i="60"/>
  <c r="E39" i="60" s="1"/>
  <c r="G39" i="60" s="1"/>
  <c r="O38" i="64"/>
  <c r="G41" i="64" s="1"/>
  <c r="E41" i="64" s="1"/>
  <c r="M43" i="64"/>
  <c r="H35" i="64"/>
  <c r="E39" i="64" s="1"/>
  <c r="G39" i="64" s="1"/>
  <c r="E54" i="64" s="1"/>
  <c r="N44" i="64"/>
  <c r="N46" i="64" s="1"/>
  <c r="N48" i="64" s="1"/>
  <c r="R35" i="64"/>
  <c r="E53" i="64"/>
  <c r="M43" i="63"/>
  <c r="O38" i="63"/>
  <c r="G41" i="63" s="1"/>
  <c r="E41" i="63" s="1"/>
  <c r="R35" i="63"/>
  <c r="H35" i="63"/>
  <c r="E39" i="63" s="1"/>
  <c r="G39" i="63" s="1"/>
  <c r="E54" i="63" s="1"/>
  <c r="I31" i="63"/>
  <c r="I21" i="63"/>
  <c r="I34" i="63"/>
  <c r="I24" i="63"/>
  <c r="E38" i="63"/>
  <c r="G38" i="63" s="1"/>
  <c r="E53" i="63" s="1"/>
  <c r="I18" i="63"/>
  <c r="I35" i="63" s="1"/>
  <c r="I28" i="63"/>
  <c r="N42" i="63"/>
  <c r="I19" i="63"/>
  <c r="N42" i="62"/>
  <c r="I18" i="62"/>
  <c r="I28" i="62"/>
  <c r="E38" i="62"/>
  <c r="G38" i="62" s="1"/>
  <c r="I30" i="62"/>
  <c r="I29" i="62"/>
  <c r="I33" i="62"/>
  <c r="I26" i="62"/>
  <c r="I17" i="62"/>
  <c r="I27" i="62"/>
  <c r="I34" i="62"/>
  <c r="I15" i="62"/>
  <c r="I23" i="62"/>
  <c r="I19" i="62"/>
  <c r="I16" i="62"/>
  <c r="R27" i="62"/>
  <c r="R17" i="62"/>
  <c r="R35" i="62" s="1"/>
  <c r="M38" i="62"/>
  <c r="N43" i="62"/>
  <c r="I25" i="62"/>
  <c r="R26" i="62"/>
  <c r="I31" i="62"/>
  <c r="R24" i="62"/>
  <c r="I20" i="62"/>
  <c r="I22" i="62"/>
  <c r="R22" i="62"/>
  <c r="I32" i="62"/>
  <c r="I29" i="61"/>
  <c r="I19" i="61"/>
  <c r="I31" i="61"/>
  <c r="R35" i="61"/>
  <c r="I17" i="61"/>
  <c r="I33" i="61"/>
  <c r="I18" i="61"/>
  <c r="I28" i="61"/>
  <c r="I26" i="61"/>
  <c r="I23" i="61"/>
  <c r="I16" i="61"/>
  <c r="I35" i="61" s="1"/>
  <c r="E38" i="61"/>
  <c r="G38" i="61" s="1"/>
  <c r="N42" i="61"/>
  <c r="I34" i="61"/>
  <c r="I20" i="61"/>
  <c r="I25" i="61"/>
  <c r="I22" i="61"/>
  <c r="O38" i="61"/>
  <c r="G41" i="61" s="1"/>
  <c r="E41" i="61" s="1"/>
  <c r="M43" i="61"/>
  <c r="I32" i="61"/>
  <c r="R23" i="60"/>
  <c r="R27" i="60"/>
  <c r="R17" i="60"/>
  <c r="R30" i="60"/>
  <c r="R20" i="60"/>
  <c r="M38" i="60"/>
  <c r="N43" i="60"/>
  <c r="R31" i="60"/>
  <c r="R21" i="60"/>
  <c r="R29" i="60"/>
  <c r="R34" i="60"/>
  <c r="R22" i="60"/>
  <c r="R15" i="60"/>
  <c r="R16" i="60"/>
  <c r="I33" i="60"/>
  <c r="I34" i="60"/>
  <c r="I24" i="60"/>
  <c r="N42" i="60"/>
  <c r="I25" i="60"/>
  <c r="I23" i="60"/>
  <c r="I15" i="60"/>
  <c r="E38" i="60"/>
  <c r="G38" i="60" s="1"/>
  <c r="I28" i="60"/>
  <c r="I18" i="60"/>
  <c r="I27" i="60"/>
  <c r="R25" i="60"/>
  <c r="R26" i="60"/>
  <c r="M43" i="59"/>
  <c r="O38" i="59"/>
  <c r="G41" i="59" s="1"/>
  <c r="E41" i="59" s="1"/>
  <c r="E53" i="59"/>
  <c r="E55" i="59" s="1"/>
  <c r="E42" i="59" s="1"/>
  <c r="M42" i="59" s="1"/>
  <c r="N44" i="59"/>
  <c r="N46" i="59" s="1"/>
  <c r="N48" i="59" s="1"/>
  <c r="E54" i="59"/>
  <c r="R35" i="59"/>
  <c r="H35" i="58"/>
  <c r="E39" i="58" s="1"/>
  <c r="G39" i="58" s="1"/>
  <c r="M43" i="58"/>
  <c r="O38" i="58"/>
  <c r="G41" i="58" s="1"/>
  <c r="E41" i="58" s="1"/>
  <c r="N44" i="58"/>
  <c r="N46" i="58" s="1"/>
  <c r="N48" i="58" s="1"/>
  <c r="I35" i="58"/>
  <c r="R35" i="58"/>
  <c r="I33" i="57"/>
  <c r="I30" i="57"/>
  <c r="I20" i="57"/>
  <c r="I23" i="57"/>
  <c r="I28" i="57"/>
  <c r="N42" i="57"/>
  <c r="E38" i="57"/>
  <c r="G38" i="57" s="1"/>
  <c r="E53" i="57" s="1"/>
  <c r="E55" i="57" s="1"/>
  <c r="E42" i="57" s="1"/>
  <c r="M42" i="57" s="1"/>
  <c r="I18" i="57"/>
  <c r="I22" i="57"/>
  <c r="I25" i="57"/>
  <c r="I17" i="57"/>
  <c r="I19" i="57"/>
  <c r="I16" i="57"/>
  <c r="I35" i="57" s="1"/>
  <c r="I24" i="57"/>
  <c r="I29" i="57"/>
  <c r="R35" i="57"/>
  <c r="I21" i="57"/>
  <c r="I34" i="57"/>
  <c r="I26" i="57"/>
  <c r="I27" i="57"/>
  <c r="H35" i="57"/>
  <c r="E39" i="57" s="1"/>
  <c r="G39" i="57" s="1"/>
  <c r="O38" i="57"/>
  <c r="G41" i="57" s="1"/>
  <c r="E41" i="57" s="1"/>
  <c r="M43" i="57"/>
  <c r="I32" i="57"/>
  <c r="I25" i="56"/>
  <c r="O38" i="56"/>
  <c r="G41" i="56" s="1"/>
  <c r="E41" i="56" s="1"/>
  <c r="M43" i="56"/>
  <c r="I23" i="56"/>
  <c r="I16" i="56"/>
  <c r="I27" i="56"/>
  <c r="I22" i="56"/>
  <c r="I21" i="56"/>
  <c r="I26" i="56"/>
  <c r="I17" i="56"/>
  <c r="I31" i="56"/>
  <c r="I34" i="56"/>
  <c r="I24" i="56"/>
  <c r="I28" i="56"/>
  <c r="I18" i="56"/>
  <c r="N42" i="56"/>
  <c r="E38" i="56"/>
  <c r="G38" i="56" s="1"/>
  <c r="E53" i="56" s="1"/>
  <c r="E55" i="56" s="1"/>
  <c r="E42" i="56" s="1"/>
  <c r="M42" i="56" s="1"/>
  <c r="I29" i="56"/>
  <c r="I19" i="56"/>
  <c r="I15" i="56"/>
  <c r="R35" i="56"/>
  <c r="I20" i="56"/>
  <c r="H35" i="55"/>
  <c r="E39" i="55" s="1"/>
  <c r="G39" i="55" s="1"/>
  <c r="R35" i="55"/>
  <c r="O38" i="55"/>
  <c r="G41" i="55" s="1"/>
  <c r="E41" i="55" s="1"/>
  <c r="M43" i="55"/>
  <c r="N42" i="55"/>
  <c r="I18" i="55"/>
  <c r="I35" i="55" s="1"/>
  <c r="I33" i="55"/>
  <c r="I23" i="55"/>
  <c r="I28" i="55"/>
  <c r="E38" i="55"/>
  <c r="G38" i="55" s="1"/>
  <c r="E53" i="55" s="1"/>
  <c r="I27" i="55"/>
  <c r="I19" i="55"/>
  <c r="R27" i="54"/>
  <c r="R17" i="54"/>
  <c r="M38" i="54"/>
  <c r="R21" i="54"/>
  <c r="N43" i="54"/>
  <c r="R31" i="54"/>
  <c r="R30" i="54"/>
  <c r="H35" i="54"/>
  <c r="E39" i="54" s="1"/>
  <c r="G39" i="54" s="1"/>
  <c r="N44" i="54"/>
  <c r="N46" i="54" s="1"/>
  <c r="N48" i="54" s="1"/>
  <c r="R34" i="54"/>
  <c r="I35" i="54"/>
  <c r="R32" i="54"/>
  <c r="R20" i="54"/>
  <c r="R35" i="54" s="1"/>
  <c r="R15" i="53"/>
  <c r="R21" i="53"/>
  <c r="R26" i="53"/>
  <c r="R16" i="53"/>
  <c r="R20" i="53"/>
  <c r="R29" i="53"/>
  <c r="R31" i="53"/>
  <c r="R25" i="53"/>
  <c r="R22" i="53"/>
  <c r="I35" i="53"/>
  <c r="N43" i="53"/>
  <c r="N44" i="53" s="1"/>
  <c r="R27" i="53"/>
  <c r="R17" i="53"/>
  <c r="M38" i="53"/>
  <c r="R33" i="53"/>
  <c r="R34" i="53"/>
  <c r="R28" i="53"/>
  <c r="I29" i="52"/>
  <c r="R35" i="52"/>
  <c r="I15" i="52"/>
  <c r="M43" i="52"/>
  <c r="O38" i="52"/>
  <c r="G41" i="52" s="1"/>
  <c r="E41" i="52" s="1"/>
  <c r="I26" i="52"/>
  <c r="I34" i="52"/>
  <c r="H35" i="52"/>
  <c r="E39" i="52" s="1"/>
  <c r="G39" i="52" s="1"/>
  <c r="E54" i="52" s="1"/>
  <c r="I25" i="52"/>
  <c r="I16" i="52"/>
  <c r="I21" i="52"/>
  <c r="N42" i="52"/>
  <c r="I18" i="52"/>
  <c r="E38" i="52"/>
  <c r="G38" i="52" s="1"/>
  <c r="E53" i="52" s="1"/>
  <c r="E55" i="52" s="1"/>
  <c r="E42" i="52" s="1"/>
  <c r="M42" i="52" s="1"/>
  <c r="I28" i="52"/>
  <c r="M38" i="51"/>
  <c r="N43" i="51"/>
  <c r="R20" i="51"/>
  <c r="R19" i="51"/>
  <c r="R31" i="51"/>
  <c r="R15" i="51"/>
  <c r="R32" i="51"/>
  <c r="R22" i="51"/>
  <c r="I24" i="51"/>
  <c r="R21" i="51"/>
  <c r="I25" i="51"/>
  <c r="I29" i="51"/>
  <c r="R26" i="51"/>
  <c r="R29" i="51"/>
  <c r="H35" i="51"/>
  <c r="E39" i="51" s="1"/>
  <c r="G39" i="51" s="1"/>
  <c r="I22" i="51"/>
  <c r="R30" i="51"/>
  <c r="R24" i="51"/>
  <c r="I26" i="51"/>
  <c r="R23" i="51"/>
  <c r="I19" i="51"/>
  <c r="R33" i="51"/>
  <c r="I27" i="51"/>
  <c r="I17" i="51"/>
  <c r="I18" i="51"/>
  <c r="I28" i="51"/>
  <c r="E38" i="51"/>
  <c r="G38" i="51" s="1"/>
  <c r="N42" i="51"/>
  <c r="I31" i="51"/>
  <c r="I23" i="51"/>
  <c r="R16" i="51"/>
  <c r="I20" i="51"/>
  <c r="R27" i="51"/>
  <c r="I21" i="51"/>
  <c r="I33" i="51"/>
  <c r="I16" i="51"/>
  <c r="I32" i="51"/>
  <c r="R18" i="51"/>
  <c r="I15" i="51"/>
  <c r="R34" i="50"/>
  <c r="R24" i="50"/>
  <c r="M38" i="50"/>
  <c r="N43" i="50"/>
  <c r="R17" i="50"/>
  <c r="R23" i="50"/>
  <c r="R16" i="50"/>
  <c r="R15" i="50"/>
  <c r="R27" i="50"/>
  <c r="H35" i="50"/>
  <c r="E39" i="50" s="1"/>
  <c r="G39" i="50" s="1"/>
  <c r="R30" i="50"/>
  <c r="I27" i="50"/>
  <c r="R32" i="50"/>
  <c r="R18" i="50"/>
  <c r="R22" i="50"/>
  <c r="I28" i="50"/>
  <c r="I18" i="50"/>
  <c r="E38" i="50"/>
  <c r="G38" i="50" s="1"/>
  <c r="N42" i="50"/>
  <c r="I29" i="50"/>
  <c r="R33" i="50"/>
  <c r="R19" i="50"/>
  <c r="R29" i="50"/>
  <c r="R21" i="50"/>
  <c r="R31" i="50"/>
  <c r="I15" i="50"/>
  <c r="I20" i="50"/>
  <c r="R20" i="50"/>
  <c r="R25" i="50"/>
  <c r="I33" i="50"/>
  <c r="I23" i="50"/>
  <c r="I21" i="50"/>
  <c r="R24" i="49"/>
  <c r="R17" i="49"/>
  <c r="R27" i="49"/>
  <c r="E38" i="49"/>
  <c r="G38" i="49" s="1"/>
  <c r="I18" i="49"/>
  <c r="I35" i="49" s="1"/>
  <c r="I28" i="49"/>
  <c r="N42" i="49"/>
  <c r="I29" i="49"/>
  <c r="M38" i="49"/>
  <c r="R25" i="49"/>
  <c r="N43" i="49"/>
  <c r="R18" i="49"/>
  <c r="R35" i="49" s="1"/>
  <c r="R23" i="49"/>
  <c r="R28" i="49"/>
  <c r="R31" i="49"/>
  <c r="I35" i="48"/>
  <c r="R32" i="48"/>
  <c r="H35" i="48"/>
  <c r="E39" i="48" s="1"/>
  <c r="G39" i="48" s="1"/>
  <c r="R27" i="48"/>
  <c r="R30" i="48"/>
  <c r="N43" i="48"/>
  <c r="M38" i="48"/>
  <c r="R20" i="48"/>
  <c r="R35" i="48" s="1"/>
  <c r="R26" i="48"/>
  <c r="R25" i="48"/>
  <c r="I27" i="47"/>
  <c r="M38" i="47"/>
  <c r="N43" i="47"/>
  <c r="R29" i="47"/>
  <c r="I15" i="47"/>
  <c r="I23" i="47"/>
  <c r="R26" i="47"/>
  <c r="I24" i="47"/>
  <c r="I26" i="47"/>
  <c r="I21" i="47"/>
  <c r="R22" i="47"/>
  <c r="R19" i="47"/>
  <c r="I17" i="47"/>
  <c r="I32" i="47"/>
  <c r="R31" i="47"/>
  <c r="E38" i="47"/>
  <c r="G38" i="47" s="1"/>
  <c r="I28" i="47"/>
  <c r="N42" i="47"/>
  <c r="I18" i="47"/>
  <c r="I33" i="47"/>
  <c r="R20" i="47"/>
  <c r="R32" i="47"/>
  <c r="R16" i="47"/>
  <c r="R35" i="47" s="1"/>
  <c r="I25" i="47"/>
  <c r="R28" i="47"/>
  <c r="R25" i="47"/>
  <c r="I15" i="46"/>
  <c r="I34" i="46"/>
  <c r="I25" i="46"/>
  <c r="I24" i="46"/>
  <c r="I29" i="46"/>
  <c r="I19" i="46"/>
  <c r="I17" i="46"/>
  <c r="I16" i="46"/>
  <c r="I32" i="46"/>
  <c r="I22" i="46"/>
  <c r="I21" i="46"/>
  <c r="R35" i="46"/>
  <c r="H35" i="46"/>
  <c r="E39" i="46" s="1"/>
  <c r="G39" i="46" s="1"/>
  <c r="E38" i="46"/>
  <c r="G38" i="46" s="1"/>
  <c r="N42" i="46"/>
  <c r="I28" i="46"/>
  <c r="I18" i="46"/>
  <c r="I30" i="46"/>
  <c r="I33" i="46"/>
  <c r="I31" i="46"/>
  <c r="I23" i="46"/>
  <c r="O38" i="46"/>
  <c r="G41" i="46" s="1"/>
  <c r="E41" i="46" s="1"/>
  <c r="M43" i="46"/>
  <c r="I20" i="46"/>
  <c r="R16" i="4"/>
  <c r="R17" i="4"/>
  <c r="R18" i="4"/>
  <c r="R19" i="4"/>
  <c r="R20" i="4"/>
  <c r="R21" i="4"/>
  <c r="R22" i="4"/>
  <c r="R23" i="4"/>
  <c r="R24" i="4"/>
  <c r="R25" i="4"/>
  <c r="R26" i="4"/>
  <c r="R27" i="4"/>
  <c r="R28" i="4"/>
  <c r="R29" i="4"/>
  <c r="R30" i="4"/>
  <c r="R31" i="4"/>
  <c r="R32" i="4"/>
  <c r="R33" i="4"/>
  <c r="R34" i="4"/>
  <c r="R15" i="4"/>
  <c r="B7" i="6"/>
  <c r="E55" i="64" l="1"/>
  <c r="E42" i="64" s="1"/>
  <c r="M42" i="64" s="1"/>
  <c r="E55" i="63"/>
  <c r="E42" i="63" s="1"/>
  <c r="M42" i="63" s="1"/>
  <c r="M44" i="63" s="1"/>
  <c r="M46" i="63" s="1"/>
  <c r="E55" i="55"/>
  <c r="E42" i="55" s="1"/>
  <c r="M42" i="55" s="1"/>
  <c r="M44" i="64"/>
  <c r="M46" i="64" s="1"/>
  <c r="N44" i="63"/>
  <c r="N46" i="63"/>
  <c r="N48" i="63" s="1"/>
  <c r="I35" i="62"/>
  <c r="M43" i="62"/>
  <c r="O38" i="62"/>
  <c r="G41" i="62" s="1"/>
  <c r="E53" i="62" s="1"/>
  <c r="E55" i="62" s="1"/>
  <c r="E42" i="62" s="1"/>
  <c r="M42" i="62" s="1"/>
  <c r="N44" i="62"/>
  <c r="N46" i="62" s="1"/>
  <c r="N48" i="62" s="1"/>
  <c r="N44" i="61"/>
  <c r="N46" i="61" s="1"/>
  <c r="N48" i="61" s="1"/>
  <c r="E53" i="61"/>
  <c r="E55" i="61" s="1"/>
  <c r="E42" i="61" s="1"/>
  <c r="M42" i="61" s="1"/>
  <c r="E54" i="61"/>
  <c r="N46" i="60"/>
  <c r="N48" i="60" s="1"/>
  <c r="N44" i="60"/>
  <c r="R35" i="60"/>
  <c r="O38" i="60"/>
  <c r="G41" i="60" s="1"/>
  <c r="M43" i="60"/>
  <c r="I35" i="60"/>
  <c r="E53" i="60"/>
  <c r="E55" i="60" s="1"/>
  <c r="E42" i="60" s="1"/>
  <c r="M42" i="60" s="1"/>
  <c r="M44" i="59"/>
  <c r="M46" i="59" s="1"/>
  <c r="E53" i="58"/>
  <c r="E55" i="58" s="1"/>
  <c r="E42" i="58" s="1"/>
  <c r="M42" i="58" s="1"/>
  <c r="E54" i="58"/>
  <c r="M44" i="57"/>
  <c r="M46" i="57" s="1"/>
  <c r="N44" i="57"/>
  <c r="N46" i="57" s="1"/>
  <c r="N48" i="57" s="1"/>
  <c r="E54" i="57"/>
  <c r="M44" i="56"/>
  <c r="M46" i="56" s="1"/>
  <c r="N44" i="56"/>
  <c r="N46" i="56"/>
  <c r="N48" i="56" s="1"/>
  <c r="I35" i="56"/>
  <c r="E54" i="56"/>
  <c r="M44" i="55"/>
  <c r="M46" i="55" s="1"/>
  <c r="N44" i="55"/>
  <c r="N46" i="55" s="1"/>
  <c r="N48" i="55" s="1"/>
  <c r="E54" i="55"/>
  <c r="M43" i="54"/>
  <c r="O38" i="54"/>
  <c r="G41" i="54" s="1"/>
  <c r="E54" i="54"/>
  <c r="M43" i="53"/>
  <c r="O38" i="53"/>
  <c r="G41" i="53" s="1"/>
  <c r="N46" i="53"/>
  <c r="N48" i="53" s="1"/>
  <c r="R35" i="53"/>
  <c r="N44" i="52"/>
  <c r="N46" i="52" s="1"/>
  <c r="N48" i="52" s="1"/>
  <c r="M44" i="52"/>
  <c r="M46" i="52" s="1"/>
  <c r="I35" i="52"/>
  <c r="N46" i="51"/>
  <c r="N48" i="51" s="1"/>
  <c r="N44" i="51"/>
  <c r="R35" i="51"/>
  <c r="I35" i="51"/>
  <c r="M43" i="51"/>
  <c r="O38" i="51"/>
  <c r="G41" i="51" s="1"/>
  <c r="E41" i="51" s="1"/>
  <c r="N44" i="50"/>
  <c r="N46" i="50" s="1"/>
  <c r="N48" i="50" s="1"/>
  <c r="R35" i="50"/>
  <c r="I35" i="50"/>
  <c r="O38" i="50"/>
  <c r="G41" i="50" s="1"/>
  <c r="E41" i="50" s="1"/>
  <c r="M43" i="50"/>
  <c r="O38" i="49"/>
  <c r="G41" i="49" s="1"/>
  <c r="M43" i="49"/>
  <c r="N44" i="49"/>
  <c r="N46" i="49" s="1"/>
  <c r="N48" i="49" s="1"/>
  <c r="E53" i="49"/>
  <c r="E55" i="49" s="1"/>
  <c r="E42" i="49" s="1"/>
  <c r="M42" i="49" s="1"/>
  <c r="N46" i="48"/>
  <c r="N48" i="48" s="1"/>
  <c r="M43" i="48"/>
  <c r="O38" i="48"/>
  <c r="G41" i="48" s="1"/>
  <c r="E54" i="48"/>
  <c r="N44" i="48"/>
  <c r="N44" i="47"/>
  <c r="N46" i="47"/>
  <c r="N48" i="47" s="1"/>
  <c r="I35" i="47"/>
  <c r="M43" i="47"/>
  <c r="O38" i="47"/>
  <c r="G41" i="47" s="1"/>
  <c r="I35" i="46"/>
  <c r="N44" i="46"/>
  <c r="N46" i="46" s="1"/>
  <c r="E53" i="46"/>
  <c r="E55" i="46" s="1"/>
  <c r="E42" i="46" s="1"/>
  <c r="M42" i="46" s="1"/>
  <c r="E54" i="46"/>
  <c r="M48" i="64" l="1"/>
  <c r="D26" i="6"/>
  <c r="M48" i="63"/>
  <c r="D25" i="6"/>
  <c r="M48" i="59"/>
  <c r="D21" i="6"/>
  <c r="M48" i="56"/>
  <c r="D18" i="6"/>
  <c r="M48" i="55"/>
  <c r="D17" i="6"/>
  <c r="M48" i="52"/>
  <c r="D14" i="6"/>
  <c r="M48" i="57"/>
  <c r="D19" i="6"/>
  <c r="N48" i="46"/>
  <c r="E8" i="6"/>
  <c r="M44" i="62"/>
  <c r="M46" i="62" s="1"/>
  <c r="E41" i="62"/>
  <c r="E54" i="62"/>
  <c r="M44" i="61"/>
  <c r="M46" i="61" s="1"/>
  <c r="M44" i="60"/>
  <c r="M46" i="60" s="1"/>
  <c r="E41" i="60"/>
  <c r="E54" i="60"/>
  <c r="M44" i="58"/>
  <c r="M46" i="58" s="1"/>
  <c r="E41" i="54"/>
  <c r="E53" i="54"/>
  <c r="E55" i="54" s="1"/>
  <c r="E42" i="54" s="1"/>
  <c r="M42" i="54" s="1"/>
  <c r="E41" i="53"/>
  <c r="E53" i="53"/>
  <c r="E55" i="53" s="1"/>
  <c r="E42" i="53" s="1"/>
  <c r="M42" i="53" s="1"/>
  <c r="E54" i="53"/>
  <c r="E53" i="51"/>
  <c r="E55" i="51" s="1"/>
  <c r="E42" i="51" s="1"/>
  <c r="M42" i="51" s="1"/>
  <c r="E54" i="51"/>
  <c r="E54" i="50"/>
  <c r="E53" i="50"/>
  <c r="E55" i="50" s="1"/>
  <c r="E42" i="50" s="1"/>
  <c r="M42" i="50" s="1"/>
  <c r="M44" i="49"/>
  <c r="M46" i="49" s="1"/>
  <c r="E41" i="49"/>
  <c r="E54" i="49"/>
  <c r="E41" i="48"/>
  <c r="E53" i="48"/>
  <c r="E55" i="48" s="1"/>
  <c r="E42" i="48" s="1"/>
  <c r="M42" i="48" s="1"/>
  <c r="E41" i="47"/>
  <c r="E54" i="47"/>
  <c r="E53" i="47"/>
  <c r="E55" i="47" s="1"/>
  <c r="E42" i="47" s="1"/>
  <c r="M42" i="47" s="1"/>
  <c r="M44" i="46"/>
  <c r="M46" i="46" s="1"/>
  <c r="M48" i="62" l="1"/>
  <c r="D24" i="6"/>
  <c r="M48" i="61"/>
  <c r="D23" i="6"/>
  <c r="M48" i="58"/>
  <c r="D20" i="6"/>
  <c r="M48" i="49"/>
  <c r="D11" i="6"/>
  <c r="M48" i="60"/>
  <c r="D22" i="6"/>
  <c r="M44" i="54"/>
  <c r="M46" i="54" s="1"/>
  <c r="M44" i="53"/>
  <c r="M46" i="53"/>
  <c r="M44" i="51"/>
  <c r="M46" i="51" s="1"/>
  <c r="M44" i="50"/>
  <c r="M46" i="50" s="1"/>
  <c r="M44" i="48"/>
  <c r="M46" i="48" s="1"/>
  <c r="M44" i="47"/>
  <c r="M46" i="47" s="1"/>
  <c r="M48" i="46"/>
  <c r="D8" i="6"/>
  <c r="M48" i="54" l="1"/>
  <c r="D16" i="6"/>
  <c r="M48" i="53"/>
  <c r="D15" i="6"/>
  <c r="M48" i="51"/>
  <c r="D13" i="6"/>
  <c r="M48" i="50"/>
  <c r="D12" i="6"/>
  <c r="M48" i="48"/>
  <c r="D10" i="6"/>
  <c r="M48" i="47"/>
  <c r="D9" i="6"/>
  <c r="M45" i="4"/>
  <c r="L10" i="4"/>
  <c r="O23" i="4" l="1"/>
  <c r="F23" i="4"/>
  <c r="O22" i="4"/>
  <c r="F22" i="4"/>
  <c r="O21" i="4"/>
  <c r="F21" i="4"/>
  <c r="O20" i="4"/>
  <c r="F20" i="4"/>
  <c r="O19" i="4"/>
  <c r="F19" i="4"/>
  <c r="H21" i="4" l="1"/>
  <c r="H22" i="4"/>
  <c r="H23" i="4"/>
  <c r="H20" i="4"/>
  <c r="H19" i="4"/>
  <c r="O31" i="4"/>
  <c r="F31" i="4"/>
  <c r="O30" i="4"/>
  <c r="F30" i="4"/>
  <c r="O29" i="4"/>
  <c r="F29" i="4"/>
  <c r="O28" i="4"/>
  <c r="F28" i="4"/>
  <c r="O27" i="4"/>
  <c r="F27" i="4"/>
  <c r="L41" i="4"/>
  <c r="H29" i="4" l="1"/>
  <c r="H30" i="4"/>
  <c r="H28" i="4"/>
  <c r="H31" i="4"/>
  <c r="H27" i="4"/>
  <c r="N47" i="4"/>
  <c r="K12" i="4" l="1"/>
  <c r="C7" i="6"/>
  <c r="C27" i="6" s="1"/>
  <c r="G40" i="4"/>
  <c r="A3" i="2" l="1"/>
  <c r="F41" i="4" l="1"/>
  <c r="O34" i="4" l="1"/>
  <c r="O33" i="4"/>
  <c r="O32" i="4"/>
  <c r="O26" i="4"/>
  <c r="O25" i="4"/>
  <c r="O24" i="4"/>
  <c r="O18" i="4"/>
  <c r="O17" i="4"/>
  <c r="O16" i="4"/>
  <c r="O15" i="4"/>
  <c r="F34" i="4"/>
  <c r="F33" i="4"/>
  <c r="F32" i="4"/>
  <c r="F26" i="4"/>
  <c r="F25" i="4"/>
  <c r="F24" i="4"/>
  <c r="F18" i="4"/>
  <c r="F17" i="4"/>
  <c r="F16" i="4"/>
  <c r="F15" i="4"/>
  <c r="M35" i="4" l="1"/>
  <c r="D35" i="4"/>
  <c r="H17" i="4" l="1"/>
  <c r="F35" i="4" l="1"/>
  <c r="O35" i="4"/>
  <c r="Q9" i="4"/>
  <c r="I22" i="4" l="1"/>
  <c r="I30" i="4"/>
  <c r="I28" i="4"/>
  <c r="I23" i="4"/>
  <c r="I31" i="4"/>
  <c r="I20" i="4"/>
  <c r="I24" i="4"/>
  <c r="I32" i="4"/>
  <c r="I25" i="4"/>
  <c r="I33" i="4"/>
  <c r="I21" i="4"/>
  <c r="I18" i="4"/>
  <c r="I26" i="4"/>
  <c r="I34" i="4"/>
  <c r="I19" i="4"/>
  <c r="I27" i="4"/>
  <c r="I29" i="4"/>
  <c r="I16" i="4"/>
  <c r="I15" i="4"/>
  <c r="I17" i="4"/>
  <c r="N43" i="4"/>
  <c r="N42" i="4"/>
  <c r="N44" i="4" s="1"/>
  <c r="Q12" i="4"/>
  <c r="R35" i="4" l="1"/>
  <c r="N46" i="4"/>
  <c r="N48" i="4" s="1"/>
  <c r="F40" i="4"/>
  <c r="F39" i="4"/>
  <c r="N38" i="4"/>
  <c r="F38" i="4"/>
  <c r="H34" i="4"/>
  <c r="H33" i="4"/>
  <c r="H32" i="4"/>
  <c r="H26" i="4"/>
  <c r="H25" i="4"/>
  <c r="H24" i="4"/>
  <c r="H18" i="4"/>
  <c r="H16" i="4"/>
  <c r="I35" i="4" l="1"/>
  <c r="E7" i="6"/>
  <c r="E27" i="6" s="1"/>
  <c r="H15" i="4"/>
  <c r="E40" i="4"/>
  <c r="M38" i="4"/>
  <c r="O38" i="4" s="1"/>
  <c r="E38" i="4"/>
  <c r="G38" i="4" s="1"/>
  <c r="G41" i="4" l="1"/>
  <c r="E53" i="4" s="1"/>
  <c r="H35" i="4"/>
  <c r="M43" i="4"/>
  <c r="E39" i="4" l="1"/>
  <c r="G39" i="4" s="1"/>
  <c r="E54" i="4" s="1"/>
  <c r="E41" i="4"/>
  <c r="M47" i="4"/>
  <c r="E55" i="4" l="1"/>
  <c r="E42" i="4" s="1"/>
  <c r="M42" i="4" s="1"/>
  <c r="M44" i="4" s="1"/>
  <c r="M46" i="4" l="1"/>
  <c r="D7" i="6" s="1"/>
  <c r="D27" i="6" s="1"/>
  <c r="M48" i="4" l="1"/>
</calcChain>
</file>

<file path=xl/sharedStrings.xml><?xml version="1.0" encoding="utf-8"?>
<sst xmlns="http://schemas.openxmlformats.org/spreadsheetml/2006/main" count="1278" uniqueCount="74">
  <si>
    <t>EH Acres</t>
  </si>
  <si>
    <t xml:space="preserve">   Non-EH Sugar %</t>
  </si>
  <si>
    <t>Entity/Farm Name</t>
  </si>
  <si>
    <t xml:space="preserve">   Stockpile Net Tons (Non-EH)</t>
  </si>
  <si>
    <t>Unit Early Harvest Summary</t>
  </si>
  <si>
    <t>EH Prod</t>
  </si>
  <si>
    <t>EH Yield</t>
  </si>
  <si>
    <t>Non-EH Prod</t>
  </si>
  <si>
    <t>Non-EH Yield</t>
  </si>
  <si>
    <t>Non-EH Prod and Yield/Acre</t>
  </si>
  <si>
    <t>mi</t>
  </si>
  <si>
    <t>Early Harvested (EH) Acreage and Production</t>
  </si>
  <si>
    <t>Early Harvest Net Tons</t>
  </si>
  <si>
    <t>Early Harvest Sugar %</t>
  </si>
  <si>
    <t>Early Harvest Days Early Factor</t>
  </si>
  <si>
    <t xml:space="preserve">Early Harvest Adjusted  Lbs. of Raw Sugar               </t>
  </si>
  <si>
    <t>Early Harvest Lbs. of Raw Sugar</t>
  </si>
  <si>
    <t xml:space="preserve">Agency: </t>
  </si>
  <si>
    <t xml:space="preserve">Unit Approved Yield:  </t>
  </si>
  <si>
    <t xml:space="preserve">Insured Name: </t>
  </si>
  <si>
    <t xml:space="preserve">Policy Number: </t>
  </si>
  <si>
    <t xml:space="preserve">Unit Total Acres: </t>
  </si>
  <si>
    <t xml:space="preserve"> Lbs. Raw Sugar  (Non-EH)                       </t>
  </si>
  <si>
    <t xml:space="preserve">Non-EH Production : </t>
  </si>
  <si>
    <t xml:space="preserve">Total Unit Production: </t>
  </si>
  <si>
    <t>Unit Non-Early Harvest Summary</t>
  </si>
  <si>
    <t xml:space="preserve">Early Harvested Production and Yield/Acre: </t>
  </si>
  <si>
    <t xml:space="preserve">* Production Allowed for Early Harvested acres: </t>
  </si>
  <si>
    <t>Input content in the cells that are this color.</t>
  </si>
  <si>
    <t xml:space="preserve">To Unit Harvest Summary </t>
  </si>
  <si>
    <t>Non-Early Harvested Acreage and Production</t>
  </si>
  <si>
    <t xml:space="preserve">Unit Number: </t>
  </si>
  <si>
    <t xml:space="preserve">Unit Non-EH Acres:  </t>
  </si>
  <si>
    <t xml:space="preserve">End of Insurance Period:  </t>
  </si>
  <si>
    <t xml:space="preserve">Legal Description:  </t>
  </si>
  <si>
    <t xml:space="preserve">Adjusted Early Harvested Production and Yield/Acre: </t>
  </si>
  <si>
    <t xml:space="preserve"> Approved Yield Cap: </t>
  </si>
  <si>
    <t>Expected use limited to one unit per page.  If more rows are needed to complete the unit, please start a new page.</t>
  </si>
  <si>
    <t>The use of this Sugar Beet Production Reporting Worksheet is for informational purposes only and is not a statement of contract, binder, or agreement to extend insurance coverage. Although all reasonable efforts have been made to ensure the spreadsheet is accurate, FMH makes no warranties, expressed or implied, or representations as to the accuracy of the information provided by the spreadsheet. This worksheet does not constitute an acceptable production record to support your production certification. You must maintain acceptable production evidence supporting your certification as defined under the record retention requirements of the Common Crop Insurance Policy. This worksheet shall not be used in any manner by an agent or agency to assist policyholders with determining and/or allocating crop production with respect to a claim for indemnity under a Federally reinsured crop insurance policy.</t>
  </si>
  <si>
    <r>
      <t>* Uses actual EH Production if yield is &gt; Approved yield</t>
    </r>
    <r>
      <rPr>
        <sz val="11"/>
        <color rgb="FFFF0000"/>
        <rFont val="Calibri"/>
        <family val="2"/>
        <scheme val="minor"/>
      </rPr>
      <t xml:space="preserve"> and &gt; Non EH Actual yield.</t>
    </r>
    <r>
      <rPr>
        <sz val="11"/>
        <color theme="1"/>
        <rFont val="Calibri"/>
        <family val="2"/>
        <scheme val="minor"/>
      </rPr>
      <t xml:space="preserve">     If not, uses </t>
    </r>
    <r>
      <rPr>
        <strike/>
        <sz val="11"/>
        <color theme="1"/>
        <rFont val="Calibri"/>
        <family val="2"/>
        <scheme val="minor"/>
      </rPr>
      <t>lesser of</t>
    </r>
    <r>
      <rPr>
        <sz val="11"/>
        <color theme="1"/>
        <rFont val="Calibri"/>
        <family val="2"/>
        <scheme val="minor"/>
      </rPr>
      <t xml:space="preserve"> Adjusted EH  Production </t>
    </r>
    <r>
      <rPr>
        <sz val="11"/>
        <color rgb="FFFF0000"/>
        <rFont val="Calibri"/>
        <family val="2"/>
        <scheme val="minor"/>
      </rPr>
      <t xml:space="preserve">not to exceed higher of </t>
    </r>
    <r>
      <rPr>
        <strike/>
        <sz val="11"/>
        <rFont val="Calibri"/>
        <family val="2"/>
        <scheme val="minor"/>
      </rPr>
      <t>o</t>
    </r>
    <r>
      <rPr>
        <strike/>
        <sz val="11"/>
        <color theme="1"/>
        <rFont val="Calibri"/>
        <family val="2"/>
        <scheme val="minor"/>
      </rPr>
      <t>r</t>
    </r>
    <r>
      <rPr>
        <sz val="11"/>
        <color theme="1"/>
        <rFont val="Calibri"/>
        <family val="2"/>
        <scheme val="minor"/>
      </rPr>
      <t xml:space="preserve"> Approved yield Production </t>
    </r>
    <r>
      <rPr>
        <sz val="11"/>
        <color rgb="FFFF0000"/>
        <rFont val="Calibri"/>
        <family val="2"/>
        <scheme val="minor"/>
      </rPr>
      <t>or Non EH Actual yield Production.</t>
    </r>
    <r>
      <rPr>
        <sz val="11"/>
        <color theme="1"/>
        <rFont val="Calibri"/>
        <family val="2"/>
        <scheme val="minor"/>
      </rPr>
      <t xml:space="preserve">  </t>
    </r>
  </si>
  <si>
    <t>Non EH Actual Yield Cap:</t>
  </si>
  <si>
    <t xml:space="preserve">Non Early Harvest Actual Yield Cap: </t>
  </si>
  <si>
    <t>* Uses actual EH Production if yield is &gt; Approved yield and &gt; Non EH Actual Yield. If not, uses Adjusted EH Production not to exceed higher of Approved yield Production or Non EH Actual yield Production.</t>
  </si>
  <si>
    <t>Calcs used in E32</t>
  </si>
  <si>
    <t>Only Michigan</t>
  </si>
  <si>
    <t>New 9/16/20</t>
  </si>
  <si>
    <t>Years</t>
  </si>
  <si>
    <t xml:space="preserve">Unit EH Acres: </t>
  </si>
  <si>
    <t xml:space="preserve">Crop Year:  </t>
  </si>
  <si>
    <t>Year</t>
  </si>
  <si>
    <t>Do we still need to show 2020, 2021 or 2022?</t>
  </si>
  <si>
    <t>11/21/23 - Questions for Grant</t>
  </si>
  <si>
    <t>Are the End of Insurance Periods still accurate for 2023 and 2024? Yes</t>
  </si>
  <si>
    <t>HIDE</t>
  </si>
  <si>
    <t>Do we account for Michigan within this spreadsheet?</t>
  </si>
  <si>
    <r>
      <t>Early Harvest Date</t>
    </r>
    <r>
      <rPr>
        <sz val="8"/>
        <color theme="0"/>
        <rFont val="Roboto"/>
      </rPr>
      <t xml:space="preserve"> (m/d/yyyy)</t>
    </r>
  </si>
  <si>
    <t xml:space="preserve">Unadjusted Early Harvested Production and Yield/Acre: </t>
  </si>
  <si>
    <t>Sugar Beet Production Reporting Worksheet</t>
  </si>
  <si>
    <t>Acres</t>
  </si>
  <si>
    <t>Totals</t>
  </si>
  <si>
    <t>Total Unadj Prod</t>
  </si>
  <si>
    <t>Total EH Adj Prod</t>
  </si>
  <si>
    <t>Unit</t>
  </si>
  <si>
    <t>Master Yield Summary</t>
  </si>
  <si>
    <t>Legal Description</t>
  </si>
  <si>
    <t>Unadjusted Production</t>
  </si>
  <si>
    <t>EH Adjusted Production</t>
  </si>
  <si>
    <t>Worksheet</t>
  </si>
  <si>
    <t xml:space="preserve">Appraised Production : </t>
  </si>
  <si>
    <t xml:space="preserve">Total Unit Acres : </t>
  </si>
  <si>
    <t xml:space="preserve">Unit Yield/Acre : </t>
  </si>
  <si>
    <t xml:space="preserve">*Allowable EH Production : </t>
  </si>
  <si>
    <t xml:space="preserve">Bypassed Production Applied : </t>
  </si>
  <si>
    <t>Non-EH Acres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</si>
</sst>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0.0"/>
    <numFmt numFmtId="166" formatCode="m/d/yy;@"/>
    <numFmt numFmtId="167" formatCode="0.0%"/>
    <numFmt numFmtId="168" formatCode="0.00000"/>
    <numFmt numFmtId="169" formatCode="_(* #,##0.00_);_(* \(#,##0.00\);_(* &quot;-&quot;_);_(@_)"/>
  </numFmts>
  <fonts count="34" x14ac:knownFonts="1">
    <font>
      <sz val="11"/>
      <color theme="1"/>
      <name val="Calibri"/>
      <family val="2"/>
      <scheme val="minor"/>
    </font>
    <font>
      <b/>
      <sz val="11"/>
      <color theme="1"/>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b/>
      <sz val="14"/>
      <color theme="0"/>
      <name val="Roboto"/>
    </font>
    <font>
      <b/>
      <sz val="11"/>
      <color theme="0"/>
      <name val="Roboto"/>
    </font>
    <font>
      <sz val="11"/>
      <color theme="1"/>
      <name val="Roboto"/>
    </font>
    <font>
      <b/>
      <sz val="20"/>
      <color theme="1"/>
      <name val="Roboto"/>
    </font>
    <font>
      <b/>
      <sz val="11"/>
      <color theme="1"/>
      <name val="Roboto"/>
    </font>
    <font>
      <sz val="9"/>
      <color theme="1"/>
      <name val="Roboto"/>
    </font>
    <font>
      <b/>
      <sz val="9"/>
      <color theme="1"/>
      <name val="Roboto"/>
    </font>
    <font>
      <sz val="8"/>
      <color theme="1"/>
      <name val="Roboto"/>
    </font>
    <font>
      <sz val="11"/>
      <color theme="1"/>
      <name val="Calibri"/>
      <family val="2"/>
      <scheme val="minor"/>
    </font>
    <font>
      <sz val="8"/>
      <color theme="0"/>
      <name val="Roboto"/>
    </font>
    <font>
      <b/>
      <u/>
      <sz val="11"/>
      <color theme="1"/>
      <name val="Roboto"/>
    </font>
    <font>
      <b/>
      <sz val="11"/>
      <color rgb="FF3F3F76"/>
      <name val="Roboto"/>
    </font>
    <font>
      <b/>
      <sz val="11"/>
      <name val="Roboto"/>
    </font>
    <font>
      <sz val="11"/>
      <name val="Roboto"/>
    </font>
    <font>
      <b/>
      <sz val="10"/>
      <color rgb="FFFF0000"/>
      <name val="Roboto"/>
    </font>
    <font>
      <sz val="10"/>
      <color theme="1"/>
      <name val="Arial"/>
      <family val="2"/>
    </font>
    <font>
      <sz val="10"/>
      <color theme="1"/>
      <name val="Roboto"/>
    </font>
    <font>
      <b/>
      <sz val="10"/>
      <color theme="1"/>
      <name val="Roboto"/>
    </font>
    <font>
      <sz val="11"/>
      <color rgb="FFFF0000"/>
      <name val="Calibri"/>
      <family val="2"/>
      <scheme val="minor"/>
    </font>
    <font>
      <strike/>
      <sz val="11"/>
      <color theme="1"/>
      <name val="Calibri"/>
      <family val="2"/>
      <scheme val="minor"/>
    </font>
    <font>
      <strike/>
      <sz val="11"/>
      <name val="Calibri"/>
      <family val="2"/>
      <scheme val="minor"/>
    </font>
    <font>
      <i/>
      <sz val="8"/>
      <color theme="1"/>
      <name val="Roboto"/>
    </font>
    <font>
      <b/>
      <u/>
      <sz val="11"/>
      <color theme="1"/>
      <name val="Calibri"/>
      <family val="2"/>
      <scheme val="minor"/>
    </font>
    <font>
      <b/>
      <sz val="10"/>
      <color rgb="FF212529"/>
      <name val="Segoe UI"/>
      <family val="2"/>
    </font>
    <font>
      <sz val="11"/>
      <color theme="1"/>
      <name val="Arial"/>
      <family val="2"/>
    </font>
    <font>
      <b/>
      <sz val="16"/>
      <color theme="1"/>
      <name val="Arial"/>
      <family val="2"/>
    </font>
    <font>
      <b/>
      <sz val="14"/>
      <color theme="1"/>
      <name val="Arial"/>
      <family val="2"/>
    </font>
    <font>
      <sz val="14"/>
      <color theme="1"/>
      <name val="Arial"/>
      <family val="2"/>
    </font>
    <font>
      <b/>
      <sz val="14"/>
      <color theme="0"/>
      <name val="Arial"/>
      <family val="2"/>
    </font>
  </fonts>
  <fills count="9">
    <fill>
      <patternFill patternType="none"/>
    </fill>
    <fill>
      <patternFill patternType="gray125"/>
    </fill>
    <fill>
      <patternFill patternType="solid">
        <fgColor indexed="65"/>
        <bgColor indexed="64"/>
      </patternFill>
    </fill>
    <fill>
      <patternFill patternType="solid">
        <fgColor auto="1"/>
        <bgColor indexed="64"/>
      </patternFill>
    </fill>
    <fill>
      <patternFill patternType="solid">
        <fgColor rgb="FFFFCC99"/>
      </patternFill>
    </fill>
    <fill>
      <patternFill patternType="solid">
        <fgColor rgb="FFF2F2F2"/>
      </patternFill>
    </fill>
    <fill>
      <patternFill patternType="solid">
        <fgColor rgb="FF043B56"/>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indexed="64"/>
      </top>
      <bottom style="medium">
        <color indexed="64"/>
      </bottom>
      <diagonal/>
    </border>
    <border>
      <left style="thin">
        <color rgb="FF7F7F7F"/>
      </left>
      <right/>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right style="hair">
        <color auto="1"/>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style="thin">
        <color rgb="FF7F7F7F"/>
      </left>
      <right style="thin">
        <color rgb="FF7F7F7F"/>
      </right>
      <top style="thin">
        <color rgb="FF7F7F7F"/>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rgb="FF7F7F7F"/>
      </right>
      <top style="thin">
        <color theme="0" tint="-0.499984740745262"/>
      </top>
      <bottom style="thin">
        <color theme="0" tint="-0.499984740745262"/>
      </bottom>
      <diagonal/>
    </border>
    <border>
      <left style="thin">
        <color rgb="FF7F7F7F"/>
      </left>
      <right style="thin">
        <color theme="0" tint="-0.499984740745262"/>
      </right>
      <top style="thin">
        <color theme="0" tint="-0.499984740745262"/>
      </top>
      <bottom style="thin">
        <color theme="0" tint="-0.499984740745262"/>
      </bottom>
      <diagonal/>
    </border>
    <border>
      <left/>
      <right/>
      <top style="thin">
        <color rgb="FF7F7F7F"/>
      </top>
      <bottom style="thin">
        <color rgb="FF7F7F7F"/>
      </bottom>
      <diagonal/>
    </border>
    <border>
      <left style="medium">
        <color indexed="64"/>
      </left>
      <right/>
      <top style="medium">
        <color indexed="64"/>
      </top>
      <bottom style="thin">
        <color indexed="64"/>
      </bottom>
      <diagonal/>
    </border>
    <border>
      <left style="thin">
        <color rgb="FF7F7F7F"/>
      </left>
      <right style="thin">
        <color rgb="FF7F7F7F"/>
      </right>
      <top style="thin">
        <color rgb="FF7F7F7F"/>
      </top>
      <bottom/>
      <diagonal/>
    </border>
    <border>
      <left/>
      <right/>
      <top style="thin">
        <color indexed="64"/>
      </top>
      <bottom/>
      <diagonal/>
    </border>
    <border>
      <left/>
      <right/>
      <top/>
      <bottom style="medium">
        <color indexed="64"/>
      </bottom>
      <diagonal/>
    </border>
    <border>
      <left style="thin">
        <color rgb="FF7F7F7F"/>
      </left>
      <right style="thin">
        <color rgb="FF7F7F7F"/>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auto="1"/>
      </top>
      <bottom style="thin">
        <color indexed="64"/>
      </bottom>
      <diagonal/>
    </border>
    <border>
      <left/>
      <right/>
      <top style="hair">
        <color auto="1"/>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style="thin">
        <color rgb="FF7F7F7F"/>
      </top>
      <bottom style="medium">
        <color indexed="64"/>
      </bottom>
      <diagonal/>
    </border>
    <border>
      <left style="medium">
        <color indexed="64"/>
      </left>
      <right/>
      <top/>
      <bottom style="medium">
        <color indexed="64"/>
      </bottom>
      <diagonal/>
    </border>
    <border>
      <left style="medium">
        <color indexed="64"/>
      </left>
      <right/>
      <top style="hair">
        <color auto="1"/>
      </top>
      <bottom/>
      <diagonal/>
    </border>
    <border>
      <left/>
      <right/>
      <top style="hair">
        <color auto="1"/>
      </top>
      <bottom/>
      <diagonal/>
    </border>
    <border>
      <left style="medium">
        <color indexed="64"/>
      </left>
      <right style="medium">
        <color indexed="64"/>
      </right>
      <top style="thin">
        <color rgb="FF7F7F7F"/>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rgb="FF7F7F7F"/>
      </left>
      <right style="thin">
        <color rgb="FF7F7F7F"/>
      </right>
      <top/>
      <bottom style="thin">
        <color rgb="FF7F7F7F"/>
      </bottom>
      <diagonal/>
    </border>
  </borders>
  <cellStyleXfs count="4">
    <xf numFmtId="0" fontId="0" fillId="0" borderId="0"/>
    <xf numFmtId="0" fontId="2" fillId="4" borderId="8" applyNumberFormat="0" applyAlignment="0" applyProtection="0"/>
    <xf numFmtId="0" fontId="3" fillId="5" borderId="8" applyNumberFormat="0" applyAlignment="0" applyProtection="0"/>
    <xf numFmtId="43" fontId="13" fillId="0" borderId="0" applyFont="0" applyFill="0" applyBorder="0" applyAlignment="0" applyProtection="0"/>
  </cellStyleXfs>
  <cellXfs count="190">
    <xf numFmtId="0" fontId="0" fillId="0" borderId="0" xfId="0"/>
    <xf numFmtId="3" fontId="0" fillId="0" borderId="0" xfId="0" applyNumberFormat="1"/>
    <xf numFmtId="1" fontId="0" fillId="0" borderId="0" xfId="0" applyNumberFormat="1"/>
    <xf numFmtId="165" fontId="0" fillId="0" borderId="0" xfId="0" applyNumberFormat="1"/>
    <xf numFmtId="1" fontId="1" fillId="0" borderId="0" xfId="0" applyNumberFormat="1" applyFont="1"/>
    <xf numFmtId="166" fontId="0" fillId="0" borderId="0" xfId="0" applyNumberFormat="1"/>
    <xf numFmtId="167" fontId="0" fillId="0" borderId="0" xfId="0" applyNumberFormat="1"/>
    <xf numFmtId="4" fontId="0" fillId="0" borderId="0" xfId="0" applyNumberFormat="1"/>
    <xf numFmtId="16" fontId="0" fillId="0" borderId="0" xfId="0" applyNumberFormat="1"/>
    <xf numFmtId="14" fontId="0" fillId="0" borderId="0" xfId="0" applyNumberFormat="1"/>
    <xf numFmtId="14" fontId="0" fillId="0" borderId="0" xfId="0" quotePrefix="1" applyNumberFormat="1"/>
    <xf numFmtId="0" fontId="1" fillId="0" borderId="0" xfId="0" applyFont="1"/>
    <xf numFmtId="0" fontId="4" fillId="0" borderId="0" xfId="0" applyFont="1"/>
    <xf numFmtId="0" fontId="6" fillId="6" borderId="1" xfId="0" applyFont="1" applyFill="1" applyBorder="1" applyAlignment="1">
      <alignment horizontal="center" vertical="center"/>
    </xf>
    <xf numFmtId="166"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7"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3" fontId="6" fillId="6" borderId="1" xfId="0" applyNumberFormat="1" applyFont="1" applyFill="1" applyBorder="1" applyAlignment="1">
      <alignment horizontal="center" vertical="center" wrapText="1"/>
    </xf>
    <xf numFmtId="0" fontId="7" fillId="0" borderId="0" xfId="0" applyFont="1"/>
    <xf numFmtId="0" fontId="7" fillId="3" borderId="7" xfId="0" applyFont="1" applyFill="1" applyBorder="1" applyAlignment="1">
      <alignment wrapText="1"/>
    </xf>
    <xf numFmtId="0" fontId="9" fillId="0" borderId="0" xfId="0" applyFont="1" applyAlignment="1">
      <alignment horizontal="right"/>
    </xf>
    <xf numFmtId="0" fontId="7" fillId="2" borderId="0" xfId="0" applyFont="1" applyFill="1"/>
    <xf numFmtId="0" fontId="9" fillId="0" borderId="0" xfId="0" applyFont="1"/>
    <xf numFmtId="3" fontId="10" fillId="0" borderId="0" xfId="0" applyNumberFormat="1" applyFont="1" applyAlignment="1">
      <alignment horizontal="center" vertical="center" wrapText="1"/>
    </xf>
    <xf numFmtId="1" fontId="7" fillId="0" borderId="0" xfId="0" applyNumberFormat="1" applyFont="1"/>
    <xf numFmtId="3" fontId="7" fillId="0" borderId="0" xfId="0" applyNumberFormat="1" applyFont="1"/>
    <xf numFmtId="167" fontId="7" fillId="0" borderId="0" xfId="0" applyNumberFormat="1" applyFont="1" applyAlignment="1">
      <alignment horizontal="center"/>
    </xf>
    <xf numFmtId="0" fontId="0" fillId="0" borderId="10" xfId="0" applyBorder="1"/>
    <xf numFmtId="3" fontId="0" fillId="0" borderId="20" xfId="0" applyNumberFormat="1" applyBorder="1"/>
    <xf numFmtId="3" fontId="7" fillId="0" borderId="4" xfId="0" applyNumberFormat="1" applyFont="1" applyBorder="1"/>
    <xf numFmtId="0" fontId="7" fillId="0" borderId="15" xfId="0" applyFont="1" applyBorder="1"/>
    <xf numFmtId="1" fontId="9" fillId="0" borderId="0" xfId="0" applyNumberFormat="1" applyFont="1" applyAlignment="1">
      <alignment horizontal="right"/>
    </xf>
    <xf numFmtId="43" fontId="0" fillId="0" borderId="0" xfId="3" applyFont="1"/>
    <xf numFmtId="14" fontId="7" fillId="2" borderId="0" xfId="0" applyNumberFormat="1" applyFont="1" applyFill="1"/>
    <xf numFmtId="3" fontId="12" fillId="0" borderId="4" xfId="0" applyNumberFormat="1" applyFont="1" applyBorder="1" applyAlignment="1">
      <alignment vertical="center" wrapText="1"/>
    </xf>
    <xf numFmtId="3" fontId="18" fillId="5" borderId="8" xfId="2" applyNumberFormat="1" applyFont="1" applyAlignment="1" applyProtection="1">
      <alignment horizontal="right"/>
      <protection hidden="1"/>
    </xf>
    <xf numFmtId="3" fontId="17" fillId="5" borderId="9" xfId="2" applyNumberFormat="1" applyFont="1" applyBorder="1" applyAlignment="1" applyProtection="1">
      <alignment horizontal="right"/>
      <protection hidden="1"/>
    </xf>
    <xf numFmtId="4" fontId="17" fillId="5" borderId="23" xfId="2" applyNumberFormat="1" applyFont="1" applyBorder="1" applyProtection="1">
      <protection hidden="1"/>
    </xf>
    <xf numFmtId="164" fontId="18" fillId="5" borderId="8" xfId="2" applyNumberFormat="1" applyFont="1" applyProtection="1">
      <protection hidden="1"/>
    </xf>
    <xf numFmtId="164" fontId="17" fillId="5" borderId="9" xfId="2" applyNumberFormat="1" applyFont="1" applyBorder="1" applyProtection="1">
      <protection hidden="1"/>
    </xf>
    <xf numFmtId="3" fontId="17" fillId="5" borderId="9" xfId="2" applyNumberFormat="1" applyFont="1" applyBorder="1" applyProtection="1">
      <protection hidden="1"/>
    </xf>
    <xf numFmtId="4" fontId="17" fillId="5" borderId="9" xfId="2" applyNumberFormat="1" applyFont="1" applyBorder="1" applyProtection="1">
      <protection hidden="1"/>
    </xf>
    <xf numFmtId="3" fontId="18" fillId="5" borderId="8" xfId="2" applyNumberFormat="1" applyFont="1" applyAlignment="1" applyProtection="1">
      <alignment horizontal="center"/>
      <protection hidden="1"/>
    </xf>
    <xf numFmtId="4" fontId="18" fillId="5" borderId="8" xfId="2" applyNumberFormat="1" applyFont="1" applyAlignment="1" applyProtection="1">
      <alignment horizontal="center"/>
      <protection hidden="1"/>
    </xf>
    <xf numFmtId="4" fontId="18" fillId="5" borderId="8" xfId="2" applyNumberFormat="1" applyFont="1" applyProtection="1">
      <protection hidden="1"/>
    </xf>
    <xf numFmtId="41" fontId="18" fillId="5" borderId="8" xfId="2" applyNumberFormat="1" applyFont="1" applyProtection="1">
      <protection hidden="1"/>
    </xf>
    <xf numFmtId="41" fontId="18" fillId="7" borderId="8" xfId="2" applyNumberFormat="1" applyFont="1" applyFill="1" applyProtection="1">
      <protection hidden="1"/>
    </xf>
    <xf numFmtId="0" fontId="20" fillId="0" borderId="0" xfId="0" applyFont="1" applyAlignment="1">
      <alignment vertical="center"/>
    </xf>
    <xf numFmtId="3" fontId="12" fillId="0" borderId="0" xfId="0" applyNumberFormat="1" applyFont="1" applyAlignment="1">
      <alignment vertical="center" wrapText="1"/>
    </xf>
    <xf numFmtId="3" fontId="18" fillId="5" borderId="29" xfId="2" applyNumberFormat="1" applyFont="1" applyBorder="1" applyAlignment="1" applyProtection="1">
      <alignment horizontal="center"/>
      <protection hidden="1"/>
    </xf>
    <xf numFmtId="4" fontId="18" fillId="5" borderId="29" xfId="2" applyNumberFormat="1" applyFont="1" applyBorder="1" applyAlignment="1" applyProtection="1">
      <alignment horizontal="center"/>
      <protection hidden="1"/>
    </xf>
    <xf numFmtId="0" fontId="0" fillId="0" borderId="0" xfId="0" applyAlignment="1">
      <alignment horizontal="left" vertical="top"/>
    </xf>
    <xf numFmtId="0" fontId="24" fillId="0" borderId="0" xfId="0" applyFont="1"/>
    <xf numFmtId="3" fontId="23" fillId="0" borderId="0" xfId="0" applyNumberFormat="1" applyFont="1"/>
    <xf numFmtId="0" fontId="23" fillId="0" borderId="0" xfId="0" applyFont="1"/>
    <xf numFmtId="164" fontId="18" fillId="5" borderId="8" xfId="3" applyNumberFormat="1" applyFont="1" applyFill="1" applyBorder="1" applyAlignment="1" applyProtection="1">
      <protection hidden="1"/>
    </xf>
    <xf numFmtId="3" fontId="17" fillId="5" borderId="1" xfId="2" quotePrefix="1" applyNumberFormat="1" applyFont="1" applyBorder="1" applyAlignment="1" applyProtection="1">
      <alignment horizontal="center"/>
      <protection hidden="1"/>
    </xf>
    <xf numFmtId="164" fontId="0" fillId="0" borderId="0" xfId="0" applyNumberFormat="1"/>
    <xf numFmtId="0" fontId="0" fillId="0" borderId="0" xfId="0" applyAlignment="1">
      <alignment vertical="top" wrapText="1"/>
    </xf>
    <xf numFmtId="0" fontId="0" fillId="0" borderId="0" xfId="0" applyAlignment="1">
      <alignment horizontal="right"/>
    </xf>
    <xf numFmtId="164" fontId="0" fillId="0" borderId="0" xfId="3" applyNumberFormat="1" applyFont="1" applyAlignment="1">
      <alignment vertical="top" wrapText="1"/>
    </xf>
    <xf numFmtId="168" fontId="0" fillId="0" borderId="0" xfId="0" applyNumberFormat="1" applyAlignment="1">
      <alignment vertical="top" wrapText="1"/>
    </xf>
    <xf numFmtId="14" fontId="0" fillId="8" borderId="0" xfId="0" applyNumberFormat="1" applyFill="1"/>
    <xf numFmtId="0" fontId="27" fillId="0" borderId="0" xfId="0" applyFont="1"/>
    <xf numFmtId="3" fontId="18" fillId="0" borderId="0" xfId="2" applyNumberFormat="1" applyFont="1" applyFill="1" applyBorder="1" applyAlignment="1" applyProtection="1">
      <protection hidden="1"/>
    </xf>
    <xf numFmtId="4" fontId="18" fillId="0" borderId="0" xfId="2" applyNumberFormat="1" applyFont="1" applyFill="1" applyBorder="1" applyAlignment="1" applyProtection="1">
      <protection hidden="1"/>
    </xf>
    <xf numFmtId="0" fontId="7" fillId="3" borderId="28" xfId="0" applyFont="1" applyFill="1" applyBorder="1" applyAlignment="1">
      <alignment horizontal="right"/>
    </xf>
    <xf numFmtId="3" fontId="18" fillId="5" borderId="32" xfId="2" applyNumberFormat="1" applyFont="1" applyBorder="1" applyAlignment="1" applyProtection="1">
      <protection hidden="1"/>
    </xf>
    <xf numFmtId="4" fontId="18" fillId="5" borderId="32" xfId="2" applyNumberFormat="1" applyFont="1" applyBorder="1" applyAlignment="1" applyProtection="1">
      <protection hidden="1"/>
    </xf>
    <xf numFmtId="4" fontId="9" fillId="0" borderId="34" xfId="0" applyNumberFormat="1" applyFont="1" applyBorder="1" applyAlignment="1">
      <alignment horizontal="center"/>
    </xf>
    <xf numFmtId="37" fontId="7" fillId="0" borderId="35" xfId="0" applyNumberFormat="1" applyFont="1" applyBorder="1" applyAlignment="1">
      <alignment horizontal="center" vertical="center" wrapText="1"/>
    </xf>
    <xf numFmtId="49" fontId="7" fillId="0" borderId="38" xfId="0" applyNumberFormat="1" applyFont="1" applyBorder="1" applyAlignment="1">
      <alignment horizontal="center"/>
    </xf>
    <xf numFmtId="0" fontId="21" fillId="0" borderId="0" xfId="0" applyFont="1" applyAlignment="1">
      <alignment horizontal="left" vertical="center" wrapText="1"/>
    </xf>
    <xf numFmtId="14" fontId="18" fillId="4" borderId="8" xfId="1" applyNumberFormat="1" applyFont="1" applyProtection="1">
      <protection locked="0"/>
    </xf>
    <xf numFmtId="4" fontId="18" fillId="4" borderId="8" xfId="1" applyNumberFormat="1" applyFont="1" applyProtection="1">
      <protection locked="0"/>
    </xf>
    <xf numFmtId="167" fontId="18" fillId="4" borderId="8" xfId="1" applyNumberFormat="1" applyFont="1" applyProtection="1">
      <protection locked="0"/>
    </xf>
    <xf numFmtId="4" fontId="18" fillId="4" borderId="8" xfId="1" applyNumberFormat="1" applyFont="1" applyProtection="1">
      <protection locked="0" hidden="1"/>
    </xf>
    <xf numFmtId="167" fontId="18" fillId="4" borderId="8" xfId="1" applyNumberFormat="1" applyFont="1" applyProtection="1">
      <protection locked="0" hidden="1"/>
    </xf>
    <xf numFmtId="0" fontId="18" fillId="4" borderId="8" xfId="1" applyFont="1" applyProtection="1">
      <protection locked="0"/>
    </xf>
    <xf numFmtId="0" fontId="18" fillId="4" borderId="8" xfId="1" applyNumberFormat="1" applyFont="1" applyAlignment="1" applyProtection="1">
      <alignment horizontal="center"/>
      <protection locked="0" hidden="1"/>
    </xf>
    <xf numFmtId="0" fontId="18" fillId="4" borderId="8" xfId="1" applyFont="1" applyAlignment="1" applyProtection="1">
      <protection locked="0" hidden="1"/>
    </xf>
    <xf numFmtId="14" fontId="18" fillId="4" borderId="8" xfId="1" applyNumberFormat="1" applyFont="1" applyAlignment="1" applyProtection="1">
      <alignment horizontal="center"/>
      <protection locked="0" hidden="1"/>
    </xf>
    <xf numFmtId="3" fontId="18" fillId="4" borderId="24" xfId="1" applyNumberFormat="1" applyFont="1" applyBorder="1" applyAlignment="1" applyProtection="1">
      <alignment horizontal="center" vertical="center"/>
      <protection locked="0" hidden="1"/>
    </xf>
    <xf numFmtId="0" fontId="28" fillId="0" borderId="44" xfId="0" applyFont="1" applyBorder="1" applyAlignment="1">
      <alignment horizontal="center"/>
    </xf>
    <xf numFmtId="3" fontId="18" fillId="5" borderId="43" xfId="2" applyNumberFormat="1" applyFont="1" applyBorder="1" applyAlignment="1" applyProtection="1">
      <alignment horizontal="center" vertical="center"/>
      <protection hidden="1"/>
    </xf>
    <xf numFmtId="4" fontId="18" fillId="4" borderId="42" xfId="1" applyNumberFormat="1" applyFont="1" applyBorder="1" applyAlignment="1" applyProtection="1">
      <alignment horizontal="center" vertical="center"/>
      <protection locked="0"/>
    </xf>
    <xf numFmtId="4" fontId="18" fillId="5" borderId="43" xfId="2" applyNumberFormat="1" applyFont="1" applyBorder="1" applyAlignment="1" applyProtection="1">
      <alignment horizontal="center" vertical="center"/>
      <protection hidden="1"/>
    </xf>
    <xf numFmtId="2" fontId="7" fillId="0" borderId="35" xfId="0" applyNumberFormat="1" applyFont="1" applyBorder="1" applyAlignment="1">
      <alignment horizontal="center" vertical="center" wrapText="1"/>
    </xf>
    <xf numFmtId="3" fontId="18" fillId="5" borderId="45" xfId="2" applyNumberFormat="1" applyFont="1" applyBorder="1" applyAlignment="1" applyProtection="1">
      <alignment horizontal="center" vertical="center"/>
      <protection hidden="1"/>
    </xf>
    <xf numFmtId="37" fontId="7" fillId="0" borderId="33" xfId="0" applyNumberFormat="1" applyFont="1" applyBorder="1" applyAlignment="1">
      <alignment horizontal="center" vertical="center"/>
    </xf>
    <xf numFmtId="0" fontId="1" fillId="0" borderId="41" xfId="0" applyFont="1" applyBorder="1" applyAlignment="1">
      <alignment vertical="center"/>
    </xf>
    <xf numFmtId="0" fontId="1" fillId="0" borderId="46" xfId="0" applyFont="1" applyBorder="1" applyAlignment="1">
      <alignment horizontal="center" vertical="center"/>
    </xf>
    <xf numFmtId="3" fontId="18" fillId="5" borderId="49" xfId="2" applyNumberFormat="1" applyFont="1" applyBorder="1" applyAlignment="1" applyProtection="1">
      <alignment horizontal="center" vertical="center"/>
      <protection hidden="1"/>
    </xf>
    <xf numFmtId="3" fontId="7" fillId="0" borderId="50" xfId="0" applyNumberFormat="1" applyFont="1" applyBorder="1" applyAlignment="1">
      <alignment horizontal="center"/>
    </xf>
    <xf numFmtId="3" fontId="18" fillId="7" borderId="39" xfId="1" applyNumberFormat="1" applyFont="1" applyFill="1" applyBorder="1" applyAlignment="1" applyProtection="1">
      <alignment horizontal="center" vertical="center"/>
    </xf>
    <xf numFmtId="3" fontId="18" fillId="0" borderId="39" xfId="1" applyNumberFormat="1" applyFont="1" applyFill="1" applyBorder="1" applyAlignment="1" applyProtection="1">
      <alignment horizontal="center" vertical="center"/>
    </xf>
    <xf numFmtId="3" fontId="17" fillId="5" borderId="51" xfId="2" applyNumberFormat="1" applyFont="1" applyBorder="1" applyAlignment="1" applyProtection="1">
      <alignment horizontal="center" vertical="center"/>
      <protection hidden="1"/>
    </xf>
    <xf numFmtId="37" fontId="9" fillId="0" borderId="54" xfId="3" applyNumberFormat="1" applyFont="1" applyBorder="1" applyAlignment="1">
      <alignment horizontal="center" vertical="center"/>
    </xf>
    <xf numFmtId="3" fontId="18" fillId="5" borderId="39" xfId="2" applyNumberFormat="1" applyFont="1" applyBorder="1" applyAlignment="1" applyProtection="1">
      <alignment horizontal="center" vertical="center"/>
      <protection hidden="1"/>
    </xf>
    <xf numFmtId="3" fontId="18" fillId="4" borderId="39" xfId="1" applyNumberFormat="1" applyFont="1" applyBorder="1" applyAlignment="1" applyProtection="1">
      <alignment horizontal="center"/>
      <protection locked="0"/>
    </xf>
    <xf numFmtId="0" fontId="29" fillId="0" borderId="0" xfId="0" applyFont="1"/>
    <xf numFmtId="0" fontId="32" fillId="0" borderId="0" xfId="0" applyFont="1" applyAlignment="1">
      <alignment horizontal="center"/>
    </xf>
    <xf numFmtId="0" fontId="32" fillId="0" borderId="31" xfId="0" applyFont="1" applyBorder="1" applyAlignment="1">
      <alignment horizontal="center"/>
    </xf>
    <xf numFmtId="0" fontId="31" fillId="0" borderId="0" xfId="0" applyFont="1" applyAlignment="1">
      <alignment horizontal="right"/>
    </xf>
    <xf numFmtId="43" fontId="31" fillId="0" borderId="0" xfId="3" applyFont="1"/>
    <xf numFmtId="164" fontId="31" fillId="0" borderId="0" xfId="3" applyNumberFormat="1" applyFont="1"/>
    <xf numFmtId="0" fontId="20" fillId="0" borderId="0" xfId="0" applyFont="1" applyAlignment="1">
      <alignment vertical="center" wrapText="1"/>
    </xf>
    <xf numFmtId="0" fontId="33" fillId="6" borderId="31" xfId="0" applyFont="1" applyFill="1" applyBorder="1"/>
    <xf numFmtId="0" fontId="33" fillId="6" borderId="31" xfId="0" applyFont="1" applyFill="1" applyBorder="1" applyAlignment="1">
      <alignment horizontal="center"/>
    </xf>
    <xf numFmtId="0" fontId="22" fillId="0" borderId="0" xfId="0" applyFont="1" applyAlignment="1">
      <alignment horizontal="left"/>
    </xf>
    <xf numFmtId="0" fontId="5" fillId="6" borderId="0" xfId="0" applyFont="1" applyFill="1" applyAlignment="1">
      <alignment horizontal="center"/>
    </xf>
    <xf numFmtId="1" fontId="18" fillId="0" borderId="0" xfId="1" applyNumberFormat="1" applyFont="1" applyFill="1" applyBorder="1" applyAlignment="1" applyProtection="1">
      <alignment horizontal="left"/>
      <protection locked="0" hidden="1"/>
    </xf>
    <xf numFmtId="4" fontId="18" fillId="0" borderId="0" xfId="1" applyNumberFormat="1" applyFont="1" applyFill="1" applyBorder="1" applyProtection="1">
      <protection locked="0" hidden="1"/>
    </xf>
    <xf numFmtId="0" fontId="18" fillId="0" borderId="0" xfId="1" applyNumberFormat="1" applyFont="1" applyFill="1" applyBorder="1" applyAlignment="1" applyProtection="1">
      <alignment horizontal="center"/>
      <protection locked="0" hidden="1"/>
    </xf>
    <xf numFmtId="0" fontId="1" fillId="0" borderId="0" xfId="0" applyFont="1" applyAlignment="1" applyProtection="1">
      <alignment horizontal="center"/>
      <protection hidden="1"/>
    </xf>
    <xf numFmtId="169" fontId="18" fillId="5" borderId="55" xfId="2" applyNumberFormat="1" applyFont="1" applyBorder="1" applyProtection="1">
      <protection hidden="1"/>
    </xf>
    <xf numFmtId="169" fontId="17" fillId="5" borderId="9" xfId="2" applyNumberFormat="1" applyFont="1" applyBorder="1" applyProtection="1">
      <protection hidden="1"/>
    </xf>
    <xf numFmtId="0" fontId="32" fillId="0" borderId="0" xfId="0" applyFont="1" applyAlignment="1" applyProtection="1">
      <alignment horizontal="center"/>
      <protection hidden="1"/>
    </xf>
    <xf numFmtId="4" fontId="32" fillId="0" borderId="0" xfId="0" applyNumberFormat="1" applyFont="1" applyProtection="1">
      <protection hidden="1"/>
    </xf>
    <xf numFmtId="164" fontId="32" fillId="0" borderId="0" xfId="3" applyNumberFormat="1" applyFont="1" applyProtection="1">
      <protection hidden="1"/>
    </xf>
    <xf numFmtId="0" fontId="32" fillId="0" borderId="31" xfId="0" applyFont="1" applyBorder="1" applyAlignment="1" applyProtection="1">
      <alignment horizontal="center"/>
      <protection hidden="1"/>
    </xf>
    <xf numFmtId="4" fontId="32" fillId="0" borderId="31" xfId="0" applyNumberFormat="1" applyFont="1" applyBorder="1" applyProtection="1">
      <protection hidden="1"/>
    </xf>
    <xf numFmtId="164" fontId="32" fillId="0" borderId="31" xfId="3" applyNumberFormat="1" applyFont="1" applyBorder="1" applyProtection="1">
      <protection hidden="1"/>
    </xf>
    <xf numFmtId="0" fontId="16" fillId="4" borderId="0" xfId="1" applyFont="1" applyBorder="1" applyAlignment="1">
      <alignment horizontal="center"/>
    </xf>
    <xf numFmtId="9" fontId="8" fillId="0" borderId="0" xfId="0" applyNumberFormat="1" applyFont="1" applyAlignment="1">
      <alignment horizontal="center" vertical="center"/>
    </xf>
    <xf numFmtId="165" fontId="18" fillId="4" borderId="11" xfId="1" applyNumberFormat="1" applyFont="1" applyBorder="1" applyAlignment="1" applyProtection="1">
      <alignment horizontal="left"/>
      <protection locked="0" hidden="1"/>
    </xf>
    <xf numFmtId="165" fontId="18" fillId="4" borderId="12" xfId="1" applyNumberFormat="1" applyFont="1" applyBorder="1" applyAlignment="1" applyProtection="1">
      <alignment horizontal="left"/>
      <protection locked="0" hidden="1"/>
    </xf>
    <xf numFmtId="165" fontId="7" fillId="0" borderId="1" xfId="0" applyNumberFormat="1" applyFont="1" applyBorder="1" applyAlignment="1">
      <alignment horizontal="right"/>
    </xf>
    <xf numFmtId="167" fontId="6" fillId="6" borderId="2" xfId="0" applyNumberFormat="1" applyFont="1" applyFill="1" applyBorder="1" applyAlignment="1">
      <alignment horizontal="center" vertical="center" wrapText="1"/>
    </xf>
    <xf numFmtId="167" fontId="6" fillId="6" borderId="6" xfId="0" applyNumberFormat="1" applyFont="1" applyFill="1" applyBorder="1" applyAlignment="1">
      <alignment horizontal="center" vertical="center" wrapText="1"/>
    </xf>
    <xf numFmtId="167" fontId="6" fillId="6" borderId="3" xfId="0" applyNumberFormat="1" applyFont="1" applyFill="1" applyBorder="1" applyAlignment="1">
      <alignment horizontal="center" vertical="center" wrapText="1"/>
    </xf>
    <xf numFmtId="167" fontId="6" fillId="6" borderId="18" xfId="0" applyNumberFormat="1" applyFont="1" applyFill="1" applyBorder="1" applyAlignment="1">
      <alignment horizontal="center" vertical="center" wrapText="1"/>
    </xf>
    <xf numFmtId="167" fontId="6" fillId="6" borderId="19"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18" fillId="4" borderId="13" xfId="1" applyFont="1" applyBorder="1" applyAlignment="1" applyProtection="1">
      <alignment horizontal="left" wrapText="1"/>
      <protection locked="0" hidden="1"/>
    </xf>
    <xf numFmtId="0" fontId="18" fillId="4" borderId="14" xfId="1" applyFont="1" applyBorder="1" applyAlignment="1" applyProtection="1">
      <alignment horizontal="left" wrapText="1"/>
      <protection locked="0" hidden="1"/>
    </xf>
    <xf numFmtId="0" fontId="0" fillId="3" borderId="17" xfId="0" applyFill="1" applyBorder="1" applyAlignment="1">
      <alignment horizontal="center" wrapText="1"/>
    </xf>
    <xf numFmtId="0" fontId="0" fillId="3" borderId="16" xfId="0" applyFill="1" applyBorder="1" applyAlignment="1">
      <alignment horizontal="center" wrapText="1"/>
    </xf>
    <xf numFmtId="0" fontId="15" fillId="0" borderId="0" xfId="0" applyFont="1" applyAlignment="1">
      <alignment horizontal="left"/>
    </xf>
    <xf numFmtId="0" fontId="7" fillId="3" borderId="22" xfId="0" applyFont="1" applyFill="1" applyBorder="1" applyAlignment="1">
      <alignment horizontal="right"/>
    </xf>
    <xf numFmtId="0" fontId="7" fillId="3" borderId="37" xfId="0" applyFont="1" applyFill="1" applyBorder="1" applyAlignment="1">
      <alignment horizontal="right"/>
    </xf>
    <xf numFmtId="0" fontId="7" fillId="3" borderId="21" xfId="0" applyFont="1" applyFill="1" applyBorder="1" applyAlignment="1">
      <alignment horizontal="right"/>
    </xf>
    <xf numFmtId="0" fontId="7" fillId="3" borderId="5" xfId="0" applyFont="1" applyFill="1" applyBorder="1" applyAlignment="1">
      <alignment horizontal="right"/>
    </xf>
    <xf numFmtId="0" fontId="7" fillId="3" borderId="47" xfId="0" applyFont="1" applyFill="1" applyBorder="1" applyAlignment="1">
      <alignment horizontal="right"/>
    </xf>
    <xf numFmtId="0" fontId="7" fillId="3" borderId="48" xfId="0" applyFont="1" applyFill="1" applyBorder="1" applyAlignment="1">
      <alignment horizontal="right"/>
    </xf>
    <xf numFmtId="0" fontId="9" fillId="3" borderId="40" xfId="0" applyFont="1" applyFill="1" applyBorder="1" applyAlignment="1">
      <alignment horizontal="right"/>
    </xf>
    <xf numFmtId="0" fontId="9" fillId="3" borderId="5" xfId="0" applyFont="1" applyFill="1" applyBorder="1" applyAlignment="1">
      <alignment horizontal="right"/>
    </xf>
    <xf numFmtId="0" fontId="7" fillId="3" borderId="36" xfId="0" applyFont="1" applyFill="1" applyBorder="1" applyAlignment="1">
      <alignment horizontal="right"/>
    </xf>
    <xf numFmtId="0" fontId="21" fillId="0" borderId="0" xfId="0" applyFont="1" applyAlignment="1">
      <alignment horizontal="left" vertical="center" wrapText="1"/>
    </xf>
    <xf numFmtId="0" fontId="22" fillId="0" borderId="0" xfId="0" applyFont="1" applyAlignment="1">
      <alignment horizontal="left"/>
    </xf>
    <xf numFmtId="0" fontId="9" fillId="0" borderId="20" xfId="0" applyFont="1" applyBorder="1" applyAlignment="1">
      <alignment horizontal="center"/>
    </xf>
    <xf numFmtId="4" fontId="7" fillId="0" borderId="2" xfId="0" applyNumberFormat="1" applyFont="1" applyBorder="1" applyAlignment="1">
      <alignment horizontal="right"/>
    </xf>
    <xf numFmtId="4" fontId="7" fillId="0" borderId="6" xfId="0" applyNumberFormat="1" applyFont="1" applyBorder="1" applyAlignment="1">
      <alignment horizontal="right"/>
    </xf>
    <xf numFmtId="4" fontId="7" fillId="0" borderId="3" xfId="0" applyNumberFormat="1" applyFont="1" applyBorder="1" applyAlignment="1">
      <alignment horizontal="right"/>
    </xf>
    <xf numFmtId="0" fontId="11" fillId="0" borderId="2" xfId="0" applyFont="1" applyBorder="1" applyAlignment="1">
      <alignment horizontal="center" vertical="center"/>
    </xf>
    <xf numFmtId="0" fontId="11" fillId="0" borderId="3" xfId="0" applyFont="1" applyBorder="1" applyAlignment="1">
      <alignment horizontal="center" vertical="center"/>
    </xf>
    <xf numFmtId="4" fontId="26" fillId="0" borderId="30" xfId="0" applyNumberFormat="1" applyFont="1" applyBorder="1" applyAlignment="1">
      <alignment horizontal="left" wrapText="1"/>
    </xf>
    <xf numFmtId="4" fontId="26" fillId="0" borderId="0" xfId="0" applyNumberFormat="1" applyFont="1" applyAlignment="1">
      <alignment horizontal="left" wrapText="1"/>
    </xf>
    <xf numFmtId="0" fontId="7" fillId="3" borderId="52" xfId="0" applyFont="1" applyFill="1" applyBorder="1" applyAlignment="1">
      <alignment horizontal="right"/>
    </xf>
    <xf numFmtId="0" fontId="7" fillId="3" borderId="53" xfId="0" applyFont="1" applyFill="1" applyBorder="1" applyAlignment="1">
      <alignment horizontal="right"/>
    </xf>
    <xf numFmtId="0" fontId="7" fillId="3" borderId="42" xfId="0" applyFont="1" applyFill="1" applyBorder="1" applyAlignment="1">
      <alignment horizontal="right"/>
    </xf>
    <xf numFmtId="14" fontId="9" fillId="0" borderId="0" xfId="0" applyNumberFormat="1" applyFont="1" applyAlignment="1">
      <alignment horizontal="right"/>
    </xf>
    <xf numFmtId="14" fontId="7" fillId="0" borderId="0" xfId="0" applyNumberFormat="1" applyFont="1" applyAlignment="1">
      <alignment horizontal="right"/>
    </xf>
    <xf numFmtId="9" fontId="9" fillId="0" borderId="0" xfId="0" applyNumberFormat="1" applyFont="1" applyAlignment="1">
      <alignment horizontal="right"/>
    </xf>
    <xf numFmtId="0" fontId="1" fillId="0" borderId="5" xfId="0" applyFont="1" applyBorder="1" applyAlignment="1" applyProtection="1">
      <alignment horizontal="center"/>
      <protection hidden="1"/>
    </xf>
    <xf numFmtId="43" fontId="19" fillId="0" borderId="0" xfId="3" applyFont="1" applyFill="1" applyAlignment="1">
      <alignment horizontal="center"/>
    </xf>
    <xf numFmtId="49" fontId="18" fillId="4" borderId="13" xfId="1" applyNumberFormat="1" applyFont="1" applyBorder="1" applyAlignment="1" applyProtection="1">
      <alignment horizontal="center"/>
      <protection locked="0" hidden="1"/>
    </xf>
    <xf numFmtId="49" fontId="18" fillId="4" borderId="27" xfId="1" applyNumberFormat="1" applyFont="1" applyBorder="1" applyAlignment="1" applyProtection="1">
      <alignment horizontal="center"/>
      <protection locked="0" hidden="1"/>
    </xf>
    <xf numFmtId="49" fontId="18" fillId="4" borderId="14" xfId="1" applyNumberFormat="1" applyFont="1" applyBorder="1" applyAlignment="1" applyProtection="1">
      <alignment horizontal="center"/>
      <protection locked="0" hidden="1"/>
    </xf>
    <xf numFmtId="4" fontId="18" fillId="4" borderId="8" xfId="1" applyNumberFormat="1" applyFont="1" applyAlignment="1" applyProtection="1">
      <alignment horizontal="right"/>
      <protection locked="0" hidden="1"/>
    </xf>
    <xf numFmtId="0" fontId="5" fillId="6" borderId="2" xfId="0" applyFont="1" applyFill="1" applyBorder="1" applyAlignment="1">
      <alignment horizontal="center"/>
    </xf>
    <xf numFmtId="0" fontId="5" fillId="6" borderId="6" xfId="0" applyFont="1" applyFill="1" applyBorder="1" applyAlignment="1">
      <alignment horizontal="center"/>
    </xf>
    <xf numFmtId="0" fontId="5" fillId="6" borderId="3" xfId="0" applyFont="1" applyFill="1" applyBorder="1" applyAlignment="1">
      <alignment horizontal="center"/>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8" fillId="4" borderId="8" xfId="1" applyFont="1" applyAlignment="1" applyProtection="1">
      <alignment horizontal="left"/>
      <protection locked="0" hidden="1"/>
    </xf>
    <xf numFmtId="1" fontId="18" fillId="4" borderId="25" xfId="1" applyNumberFormat="1" applyFont="1" applyBorder="1" applyAlignment="1" applyProtection="1">
      <alignment horizontal="left"/>
      <protection locked="0" hidden="1"/>
    </xf>
    <xf numFmtId="1" fontId="18" fillId="4" borderId="26" xfId="1" applyNumberFormat="1" applyFont="1" applyBorder="1" applyAlignment="1" applyProtection="1">
      <alignment horizontal="left"/>
      <protection locked="0" hidden="1"/>
    </xf>
    <xf numFmtId="49" fontId="9" fillId="3" borderId="0" xfId="0" applyNumberFormat="1" applyFont="1" applyFill="1" applyAlignment="1">
      <alignment horizontal="center" wrapText="1"/>
    </xf>
    <xf numFmtId="0" fontId="9" fillId="3" borderId="0" xfId="0" applyFont="1" applyFill="1" applyAlignment="1">
      <alignment horizontal="center" wrapText="1"/>
    </xf>
    <xf numFmtId="0" fontId="7" fillId="0" borderId="0" xfId="0" applyFont="1" applyAlignment="1">
      <alignment horizontal="center" wrapText="1"/>
    </xf>
    <xf numFmtId="9" fontId="7" fillId="0" borderId="0" xfId="0" applyNumberFormat="1" applyFont="1" applyAlignment="1">
      <alignment horizontal="center" vertical="center"/>
    </xf>
    <xf numFmtId="0" fontId="30"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top" wrapText="1"/>
    </xf>
    <xf numFmtId="0" fontId="23" fillId="0" borderId="0" xfId="0" applyFont="1" applyAlignment="1">
      <alignment horizontal="left" vertical="top"/>
    </xf>
    <xf numFmtId="0" fontId="0" fillId="0" borderId="0" xfId="0" applyAlignment="1">
      <alignment horizontal="center" vertical="center"/>
    </xf>
    <xf numFmtId="0" fontId="0" fillId="0" borderId="0" xfId="0" applyAlignment="1">
      <alignment horizontal="left" vertical="top"/>
    </xf>
  </cellXfs>
  <cellStyles count="4">
    <cellStyle name="Calculation" xfId="2" builtinId="22"/>
    <cellStyle name="Comma" xfId="3" builtinId="3"/>
    <cellStyle name="Input" xfId="1" builtinId="20"/>
    <cellStyle name="Normal" xfId="0" builtinId="0"/>
  </cellStyles>
  <dxfs count="200">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s>
  <tableStyles count="0" defaultTableStyle="TableStyleMedium2" defaultPivotStyle="PivotStyleLight16"/>
  <colors>
    <mruColors>
      <color rgb="FF043B56"/>
      <color rgb="FFF7C09B"/>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10" y="914399"/>
          <a:ext cx="14935202" cy="269075"/>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35622" cy="657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4FD3BA95-B8E1-4AEE-8A9C-FB0A697FA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69D517A0-20CD-4B1C-B0CA-6F3DF66DA0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7B687340-7D42-4779-86AE-6262D9576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CCF67AA3-5461-4601-9EF6-3C249B5FFE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DF029808-EB6B-4621-9176-F1B6C47A8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3ECA6B34-FFB7-4FD6-8BF6-08CD6E8DD3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A6E093E7-307F-4C4C-95A1-BCDD8B682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0E8382EB-FF93-44BC-A94D-EAE2816FBB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86B16EE9-6D13-44E6-8B87-EB23FAE25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C6D0F3A4-2C25-45CA-91EC-8BF7F5A6B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6CFD1E38-3321-4243-8A64-6D83F91DD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B13E8C02-1898-4024-BFA6-F75FF593FD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C4D08E49-9A3D-404D-A290-6CB2315F0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5C74370B-44FD-4F3F-9D07-CB3C677460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EDC73EE0-10C5-40DD-8AF3-9B047DC1C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0E1A1901-AA12-4449-9F77-8D2D1DF8E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3357AE15-C78C-4A6B-99FF-3AAFF2393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D0A0F365-579D-45B8-BFEA-85CFA1DCEB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5594BC24-7A88-410A-9B53-9C2F96886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143D7C85-B653-45EF-9A47-18B1E54A69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71A79A65-F8AD-4F91-85BF-4FFCFFAE0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B5AF522A-926A-47CF-9FFB-B66158DFDE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3111C8CC-E6BC-42C6-AC01-188ADAF98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B9CC8CA5-6F46-46AE-B5F8-D968BAD88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3</xdr:row>
      <xdr:rowOff>28456</xdr:rowOff>
    </xdr:from>
    <xdr:to>
      <xdr:col>5</xdr:col>
      <xdr:colOff>0</xdr:colOff>
      <xdr:row>4</xdr:row>
      <xdr:rowOff>66528</xdr:rowOff>
    </xdr:to>
    <xdr:pic>
      <xdr:nvPicPr>
        <xdr:cNvPr id="3" name="Picture 2">
          <a:extLst>
            <a:ext uri="{FF2B5EF4-FFF2-40B4-BE49-F238E27FC236}">
              <a16:creationId xmlns:a16="http://schemas.microsoft.com/office/drawing/2014/main" id="{DC9DE208-1EA9-447E-9281-1CA69D9E11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8206"/>
          <a:ext cx="8974667" cy="205712"/>
        </a:xfrm>
        <a:prstGeom prst="rect">
          <a:avLst/>
        </a:prstGeom>
      </xdr:spPr>
    </xdr:pic>
    <xdr:clientData/>
  </xdr:twoCellAnchor>
  <xdr:twoCellAnchor editAs="oneCell">
    <xdr:from>
      <xdr:col>0</xdr:col>
      <xdr:colOff>0</xdr:colOff>
      <xdr:row>0</xdr:row>
      <xdr:rowOff>0</xdr:rowOff>
    </xdr:from>
    <xdr:to>
      <xdr:col>2</xdr:col>
      <xdr:colOff>228600</xdr:colOff>
      <xdr:row>2</xdr:row>
      <xdr:rowOff>83297</xdr:rowOff>
    </xdr:to>
    <xdr:pic>
      <xdr:nvPicPr>
        <xdr:cNvPr id="4" name="Picture 3">
          <a:extLst>
            <a:ext uri="{FF2B5EF4-FFF2-40B4-BE49-F238E27FC236}">
              <a16:creationId xmlns:a16="http://schemas.microsoft.com/office/drawing/2014/main" id="{CF3C3D34-D225-4A6C-ABFA-706DE3857B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361267" cy="45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BB158998-E93F-468E-AD9E-742E7AE63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9D64C0C1-154D-4455-B035-F6EE745E3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29854B51-C166-4874-9D70-348800E21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813C003F-23D6-466F-AC70-C5EFCBB7EA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609C93F5-5BD0-403C-A3F7-3A958D56C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2AB64A97-4265-44D9-9FCE-A29D13A365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A61ECCCA-FA11-4ECC-A028-ACA291B9E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DB82A9DB-454C-43B4-8C75-D34C1D901A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EB070497-97C2-4864-8E7F-0E0FE794B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34CBA818-C770-4429-850B-88EAB644D6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8EA52195-3821-4F7A-98B5-A71725CFB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59CED9CB-A8D5-4D94-A8C0-14AE46C98B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B1CB9A41-1FFA-4CB9-B517-CCE1FBA78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973A193A-33BE-4980-9A70-BD32600E19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6F271-B198-41FB-AC0D-43A51BA3AA8C}">
  <sheetPr codeName="Sheet1">
    <pageSetUpPr fitToPage="1"/>
  </sheetPr>
  <dimension ref="B1:R57"/>
  <sheetViews>
    <sheetView showGridLines="0" tabSelected="1"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26"/>
      <c r="D8" s="126"/>
      <c r="E8" s="126"/>
      <c r="F8" s="126"/>
      <c r="G8" s="126"/>
      <c r="H8" s="126"/>
      <c r="I8" s="126"/>
      <c r="J8" s="126"/>
      <c r="K8" s="126"/>
      <c r="L8" s="126"/>
      <c r="M8" s="126"/>
      <c r="N8" s="126"/>
      <c r="O8" s="126"/>
      <c r="P8" s="126"/>
      <c r="Q8" s="126"/>
      <c r="R8" s="126"/>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d/cmwo/RTvu2arnqpD8oUK3WHR+mFm/zo40DVHrB3jyDZivI80R6woUWPtwPWo/5B/hmFRrWXtR6mXStfDrjA==" saltValue="LNrY/LZ16TiQNRfBzxybQQ==" spinCount="100000" sheet="1" selectLockedCells="1"/>
  <mergeCells count="59">
    <mergeCell ref="K24:L24"/>
    <mergeCell ref="K40:L40"/>
    <mergeCell ref="K39:L39"/>
    <mergeCell ref="K27:L27"/>
    <mergeCell ref="K28:L28"/>
    <mergeCell ref="K29:L29"/>
    <mergeCell ref="K30:L30"/>
    <mergeCell ref="K31:L31"/>
    <mergeCell ref="K22:L22"/>
    <mergeCell ref="K23:L23"/>
    <mergeCell ref="M1:O1"/>
    <mergeCell ref="C11:E11"/>
    <mergeCell ref="C10:E10"/>
    <mergeCell ref="B12:H12"/>
    <mergeCell ref="K18:L18"/>
    <mergeCell ref="K19:L19"/>
    <mergeCell ref="K20:L20"/>
    <mergeCell ref="K21:L21"/>
    <mergeCell ref="F11:G11"/>
    <mergeCell ref="B13:H13"/>
    <mergeCell ref="K13:O13"/>
    <mergeCell ref="K14:L14"/>
    <mergeCell ref="C9:E9"/>
    <mergeCell ref="G9:H9"/>
    <mergeCell ref="M10:N10"/>
    <mergeCell ref="F10:G10"/>
    <mergeCell ref="K12:O12"/>
    <mergeCell ref="K17:L17"/>
    <mergeCell ref="K16:L16"/>
    <mergeCell ref="B51:D51"/>
    <mergeCell ref="K48:L48"/>
    <mergeCell ref="K42:L42"/>
    <mergeCell ref="K43:L43"/>
    <mergeCell ref="K46:L46"/>
    <mergeCell ref="K47:L47"/>
    <mergeCell ref="B50:O50"/>
    <mergeCell ref="B46:H46"/>
    <mergeCell ref="K49:L49"/>
    <mergeCell ref="B42:D42"/>
    <mergeCell ref="F42:G42"/>
    <mergeCell ref="B43:G44"/>
    <mergeCell ref="K44:L44"/>
    <mergeCell ref="K45:L45"/>
    <mergeCell ref="B7:R7"/>
    <mergeCell ref="B8:R8"/>
    <mergeCell ref="K15:L15"/>
    <mergeCell ref="B41:D41"/>
    <mergeCell ref="B40:D40"/>
    <mergeCell ref="B37:D37"/>
    <mergeCell ref="K37:L37"/>
    <mergeCell ref="B38:D38"/>
    <mergeCell ref="K38:L38"/>
    <mergeCell ref="B39:D39"/>
    <mergeCell ref="K26:L26"/>
    <mergeCell ref="K32:L32"/>
    <mergeCell ref="K33:L33"/>
    <mergeCell ref="K34:L34"/>
    <mergeCell ref="K36:L36"/>
    <mergeCell ref="K25:L25"/>
  </mergeCells>
  <conditionalFormatting sqref="B12:I12">
    <cfRule type="containsText" dxfId="199" priority="2" operator="containsText" text="Excessive">
      <formula>NOT(ISERROR(SEARCH("Excessive",B12)))</formula>
    </cfRule>
  </conditionalFormatting>
  <conditionalFormatting sqref="G15:G34">
    <cfRule type="expression" dxfId="198" priority="15">
      <formula>$C15=""</formula>
    </cfRule>
    <cfRule type="cellIs" dxfId="197" priority="17" operator="greaterThan">
      <formula>60</formula>
    </cfRule>
  </conditionalFormatting>
  <conditionalFormatting sqref="G18:G21">
    <cfRule type="cellIs" dxfId="196" priority="3" operator="greaterThan">
      <formula>60</formula>
    </cfRule>
  </conditionalFormatting>
  <conditionalFormatting sqref="G23:G26">
    <cfRule type="cellIs" dxfId="195" priority="11" operator="greaterThan">
      <formula>60</formula>
    </cfRule>
  </conditionalFormatting>
  <conditionalFormatting sqref="G28:G34">
    <cfRule type="cellIs" dxfId="194" priority="5" operator="greaterThan">
      <formula>60</formula>
    </cfRule>
  </conditionalFormatting>
  <conditionalFormatting sqref="K12">
    <cfRule type="containsText" dxfId="193" priority="9" operator="containsText" text="10%">
      <formula>NOT(ISERROR(SEARCH("10%",K12)))</formula>
    </cfRule>
  </conditionalFormatting>
  <conditionalFormatting sqref="K12:O12">
    <cfRule type="containsText" dxfId="192" priority="7" operator="containsText" text="Acreage">
      <formula>NOT(ISERROR(SEARCH("Acreage",K12)))</formula>
    </cfRule>
  </conditionalFormatting>
  <conditionalFormatting sqref="P15:P34">
    <cfRule type="containsText" dxfId="191" priority="14" operator="containsText" text="Excessive">
      <formula>NOT(ISERROR(SEARCH("Excessive",P15)))</formula>
    </cfRule>
  </conditionalFormatting>
  <conditionalFormatting sqref="R12">
    <cfRule type="containsText" dxfId="190" priority="1" operator="containsText" text="Excessive">
      <formula>NOT(ISERROR(SEARCH("Excessive",R12)))</formula>
    </cfRule>
  </conditionalFormatting>
  <dataValidations disablePrompts="1" xWindow="655" yWindow="524" count="6">
    <dataValidation type="whole" allowBlank="1" showInputMessage="1" showErrorMessage="1" prompt="Enter whole number." sqref="O11" xr:uid="{DE88392B-3B29-424B-8CE6-FBFC5A29A069}">
      <formula1>0</formula1>
      <formula2>1000000</formula2>
    </dataValidation>
    <dataValidation type="list" allowBlank="1" showInputMessage="1" showErrorMessage="1" prompt="After selecting Crop Year, choose the applicable End of Insurance Period from dropdown options." sqref="O10" xr:uid="{BD9A3A18-1DB0-4D9B-AF23-308D8652A302}">
      <formula1>INDIRECT(Q9)</formula1>
    </dataValidation>
    <dataValidation type="date" operator="lessThanOrEqual" allowBlank="1" showInputMessage="1" showErrorMessage="1" error="Date not in EH date range. Validate date, otherwise enter data in Non-Early Harvest section." sqref="C16:C34" xr:uid="{71164741-A29B-4B09-B6F7-E7ACCB07F782}">
      <formula1>$O$10-46</formula1>
    </dataValidation>
    <dataValidation type="date" operator="lessThanOrEqual" allowBlank="1" showInputMessage="1" showErrorMessage="1" error="The date you've entered is after full maturity.  Enter this production in the Non-EH section." sqref="C15" xr:uid="{97F0F102-AA08-4C75-B0A8-3FC85551B891}">
      <formula1>$O$10-46</formula1>
    </dataValidation>
    <dataValidation allowBlank="1" showInputMessage="1" showErrorMessage="1" prompt="Enter percentage to one decimal.  xx.x%" sqref="E14" xr:uid="{925DFE2D-8C95-4CE9-BB97-72136EE1694E}"/>
    <dataValidation allowBlank="1" showInputMessage="1" showErrorMessage="1" prompt="Must be at least 15% of Unit Total Acres to qualify for EH adjustment." sqref="C10:E10" xr:uid="{49008FCA-6736-46D7-8763-A3E346A5ABC0}"/>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disablePrompts="1" xWindow="655" yWindow="524" count="1">
        <x14:dataValidation type="list" allowBlank="1" showErrorMessage="1" prompt="_x000a_" xr:uid="{4296BF40-7212-4FF4-806D-0241C14961FB}">
          <x14:formula1>
            <xm:f>'Data Validations'!$B$16:$B$25</xm:f>
          </x14:formula1>
          <xm:sqref>O9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033B6-9D2D-45E9-8267-C0F540222818}">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iVf07x2+ATk0/ZRF02KJCUbvI6HGSXpNO4Kc1ANv9Q67uvzncy1qIFUtSM0LG5A34GLkwIIUc9LjpaL2YrDjBA==" saltValue="CyHbVahHZQSb7X5zgopdU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09" priority="2" operator="containsText" text="Excessive">
      <formula>NOT(ISERROR(SEARCH("Excessive",B12)))</formula>
    </cfRule>
  </conditionalFormatting>
  <conditionalFormatting sqref="G15:G34">
    <cfRule type="expression" dxfId="108" priority="9">
      <formula>$C15=""</formula>
    </cfRule>
    <cfRule type="cellIs" dxfId="107" priority="10" operator="greaterThan">
      <formula>60</formula>
    </cfRule>
  </conditionalFormatting>
  <conditionalFormatting sqref="G18:G21">
    <cfRule type="cellIs" dxfId="106" priority="3" operator="greaterThan">
      <formula>60</formula>
    </cfRule>
  </conditionalFormatting>
  <conditionalFormatting sqref="G23:G26">
    <cfRule type="cellIs" dxfId="105" priority="7" operator="greaterThan">
      <formula>60</formula>
    </cfRule>
  </conditionalFormatting>
  <conditionalFormatting sqref="G28:G34">
    <cfRule type="cellIs" dxfId="104" priority="4" operator="greaterThan">
      <formula>60</formula>
    </cfRule>
  </conditionalFormatting>
  <conditionalFormatting sqref="K12">
    <cfRule type="containsText" dxfId="103" priority="6" operator="containsText" text="10%">
      <formula>NOT(ISERROR(SEARCH("10%",K12)))</formula>
    </cfRule>
  </conditionalFormatting>
  <conditionalFormatting sqref="K12:O12">
    <cfRule type="containsText" dxfId="102" priority="5" operator="containsText" text="Acreage">
      <formula>NOT(ISERROR(SEARCH("Acreage",K12)))</formula>
    </cfRule>
  </conditionalFormatting>
  <conditionalFormatting sqref="P15:P34">
    <cfRule type="containsText" dxfId="101" priority="8" operator="containsText" text="Excessive">
      <formula>NOT(ISERROR(SEARCH("Excessive",P15)))</formula>
    </cfRule>
  </conditionalFormatting>
  <conditionalFormatting sqref="R12">
    <cfRule type="containsText" dxfId="10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E25E0677-5079-4C48-8CA3-3B97012785F2}"/>
    <dataValidation allowBlank="1" showInputMessage="1" showErrorMessage="1" prompt="Enter percentage to one decimal.  xx.x%" sqref="E14" xr:uid="{01FAEBB9-D0CA-4633-84A1-9FCD81181EAD}"/>
    <dataValidation type="date" operator="lessThanOrEqual" allowBlank="1" showInputMessage="1" showErrorMessage="1" error="The date you've entered is after full maturity.  Enter this production in the Non-EH section." sqref="C15" xr:uid="{ADDC3586-9DF5-44DE-8ECF-32287A173072}">
      <formula1>$O$10-46</formula1>
    </dataValidation>
    <dataValidation type="date" operator="lessThanOrEqual" allowBlank="1" showInputMessage="1" showErrorMessage="1" error="Date not in EH date range. Validate date, otherwise enter data in Non-Early Harvest section." sqref="C16:C34" xr:uid="{5334F88D-31D6-434B-85F1-E04AD4CE702C}">
      <formula1>$O$10-46</formula1>
    </dataValidation>
    <dataValidation type="list" allowBlank="1" showInputMessage="1" showErrorMessage="1" prompt="After selecting Crop Year, choose the applicable End of Insurance Period from dropdown options." sqref="O10" xr:uid="{507C4FE6-ABB3-4094-AE2F-8D5761A5ABAA}">
      <formula1>INDIRECT(Q9)</formula1>
    </dataValidation>
    <dataValidation type="whole" allowBlank="1" showInputMessage="1" showErrorMessage="1" prompt="Enter whole number." sqref="O11" xr:uid="{6ECB5756-DC05-49E5-B784-0935C386DDB9}">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B492CE7C-1670-4592-B011-C659FA4EE82C}">
          <x14:formula1>
            <xm:f>'Data Validations'!$B$16:$B$25</xm:f>
          </x14:formula1>
          <xm:sqref>O9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6298-ABB8-413D-AA01-08AC928E77EC}">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egOZmSVeTTlGuqUS5eLFq4nQ68UanPSUCNifRvZ1XWih77a4RtKVDNFIlf6FLe3CbcmiIoU1GKkeWi/BmMb8ZA==" saltValue="owcsy0N9o/36o6svtOXmn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99" priority="2" operator="containsText" text="Excessive">
      <formula>NOT(ISERROR(SEARCH("Excessive",B12)))</formula>
    </cfRule>
  </conditionalFormatting>
  <conditionalFormatting sqref="G15:G34">
    <cfRule type="expression" dxfId="98" priority="9">
      <formula>$C15=""</formula>
    </cfRule>
    <cfRule type="cellIs" dxfId="97" priority="10" operator="greaterThan">
      <formula>60</formula>
    </cfRule>
  </conditionalFormatting>
  <conditionalFormatting sqref="G18:G21">
    <cfRule type="cellIs" dxfId="96" priority="3" operator="greaterThan">
      <formula>60</formula>
    </cfRule>
  </conditionalFormatting>
  <conditionalFormatting sqref="G23:G26">
    <cfRule type="cellIs" dxfId="95" priority="7" operator="greaterThan">
      <formula>60</formula>
    </cfRule>
  </conditionalFormatting>
  <conditionalFormatting sqref="G28:G34">
    <cfRule type="cellIs" dxfId="94" priority="4" operator="greaterThan">
      <formula>60</formula>
    </cfRule>
  </conditionalFormatting>
  <conditionalFormatting sqref="K12">
    <cfRule type="containsText" dxfId="93" priority="6" operator="containsText" text="10%">
      <formula>NOT(ISERROR(SEARCH("10%",K12)))</formula>
    </cfRule>
  </conditionalFormatting>
  <conditionalFormatting sqref="K12:O12">
    <cfRule type="containsText" dxfId="92" priority="5" operator="containsText" text="Acreage">
      <formula>NOT(ISERROR(SEARCH("Acreage",K12)))</formula>
    </cfRule>
  </conditionalFormatting>
  <conditionalFormatting sqref="P15:P34">
    <cfRule type="containsText" dxfId="91" priority="8" operator="containsText" text="Excessive">
      <formula>NOT(ISERROR(SEARCH("Excessive",P15)))</formula>
    </cfRule>
  </conditionalFormatting>
  <conditionalFormatting sqref="R12">
    <cfRule type="containsText" dxfId="90" priority="1" operator="containsText" text="Excessive">
      <formula>NOT(ISERROR(SEARCH("Excessive",R12)))</formula>
    </cfRule>
  </conditionalFormatting>
  <dataValidations count="6">
    <dataValidation type="whole" allowBlank="1" showInputMessage="1" showErrorMessage="1" prompt="Enter whole number." sqref="O11" xr:uid="{A0D9599E-DCF7-4848-AF4A-4B78CE63FD35}">
      <formula1>0</formula1>
      <formula2>1000000</formula2>
    </dataValidation>
    <dataValidation type="list" allowBlank="1" showInputMessage="1" showErrorMessage="1" prompt="After selecting Crop Year, choose the applicable End of Insurance Period from dropdown options." sqref="O10" xr:uid="{7BA6EAF5-3CA4-4581-82A9-BD10447B43F7}">
      <formula1>INDIRECT(Q9)</formula1>
    </dataValidation>
    <dataValidation type="date" operator="lessThanOrEqual" allowBlank="1" showInputMessage="1" showErrorMessage="1" error="Date not in EH date range. Validate date, otherwise enter data in Non-Early Harvest section." sqref="C16:C34" xr:uid="{3AC20572-9819-498B-96F3-26053666458D}">
      <formula1>$O$10-46</formula1>
    </dataValidation>
    <dataValidation type="date" operator="lessThanOrEqual" allowBlank="1" showInputMessage="1" showErrorMessage="1" error="The date you've entered is after full maturity.  Enter this production in the Non-EH section." sqref="C15" xr:uid="{7AFF4A76-7189-4A3E-88EB-E4C9BA9E6017}">
      <formula1>$O$10-46</formula1>
    </dataValidation>
    <dataValidation allowBlank="1" showInputMessage="1" showErrorMessage="1" prompt="Enter percentage to one decimal.  xx.x%" sqref="E14" xr:uid="{FA29BDBB-7D67-4220-A0B3-663F8D304669}"/>
    <dataValidation allowBlank="1" showInputMessage="1" showErrorMessage="1" prompt="Must be at least 15% of Unit Total Acres to qualify for EH adjustment." sqref="C10:E10" xr:uid="{9F932AF9-8AEB-4378-81F1-55FEC8268A68}"/>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4E793B79-A08B-4C94-8E5F-15DE79C6407F}">
          <x14:formula1>
            <xm:f>'Data Validations'!$B$16:$B$25</xm:f>
          </x14:formula1>
          <xm:sqref>O9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A3D1-0673-4294-82B1-F5A2773775AB}">
  <sheetPr>
    <pageSetUpPr fitToPage="1"/>
  </sheetPr>
  <dimension ref="B1:R57"/>
  <sheetViews>
    <sheetView showGridLines="0" topLeftCell="A3" zoomScale="80" zoomScaleNormal="80" workbookViewId="0">
      <selection activeCell="K29" sqref="K29:L29"/>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8GaAeaU6ZPFT2hpqOCIZIXzJXunhONPLVRC3CejC71nw1WN85ZCR5GdVFjPHOUtoyqDbUX30xpc2DFtzpkEtCw==" saltValue="vgNz4vAhrE8Hqyf8eTOXo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89" priority="2" operator="containsText" text="Excessive">
      <formula>NOT(ISERROR(SEARCH("Excessive",B12)))</formula>
    </cfRule>
  </conditionalFormatting>
  <conditionalFormatting sqref="G15:G34">
    <cfRule type="expression" dxfId="88" priority="9">
      <formula>$C15=""</formula>
    </cfRule>
    <cfRule type="cellIs" dxfId="87" priority="10" operator="greaterThan">
      <formula>60</formula>
    </cfRule>
  </conditionalFormatting>
  <conditionalFormatting sqref="G18:G21">
    <cfRule type="cellIs" dxfId="86" priority="3" operator="greaterThan">
      <formula>60</formula>
    </cfRule>
  </conditionalFormatting>
  <conditionalFormatting sqref="G23:G26">
    <cfRule type="cellIs" dxfId="85" priority="7" operator="greaterThan">
      <formula>60</formula>
    </cfRule>
  </conditionalFormatting>
  <conditionalFormatting sqref="G28:G34">
    <cfRule type="cellIs" dxfId="84" priority="4" operator="greaterThan">
      <formula>60</formula>
    </cfRule>
  </conditionalFormatting>
  <conditionalFormatting sqref="K12">
    <cfRule type="containsText" dxfId="83" priority="6" operator="containsText" text="10%">
      <formula>NOT(ISERROR(SEARCH("10%",K12)))</formula>
    </cfRule>
  </conditionalFormatting>
  <conditionalFormatting sqref="K12:O12">
    <cfRule type="containsText" dxfId="82" priority="5" operator="containsText" text="Acreage">
      <formula>NOT(ISERROR(SEARCH("Acreage",K12)))</formula>
    </cfRule>
  </conditionalFormatting>
  <conditionalFormatting sqref="P15:P34">
    <cfRule type="containsText" dxfId="81" priority="8" operator="containsText" text="Excessive">
      <formula>NOT(ISERROR(SEARCH("Excessive",P15)))</formula>
    </cfRule>
  </conditionalFormatting>
  <conditionalFormatting sqref="R12">
    <cfRule type="containsText" dxfId="8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13647656-8187-4364-975D-694E1C3DE521}"/>
    <dataValidation allowBlank="1" showInputMessage="1" showErrorMessage="1" prompt="Enter percentage to one decimal.  xx.x%" sqref="E14" xr:uid="{9D9ED0C2-1D2D-479D-A22D-B054CF13CDA6}"/>
    <dataValidation type="date" operator="lessThanOrEqual" allowBlank="1" showInputMessage="1" showErrorMessage="1" error="The date you've entered is after full maturity.  Enter this production in the Non-EH section." sqref="C15" xr:uid="{4567784B-2144-4F89-897A-8E182715EAB5}">
      <formula1>$O$10-46</formula1>
    </dataValidation>
    <dataValidation type="date" operator="lessThanOrEqual" allowBlank="1" showInputMessage="1" showErrorMessage="1" error="Date not in EH date range. Validate date, otherwise enter data in Non-Early Harvest section." sqref="C16:C34" xr:uid="{2F051C82-22E6-41C2-BE0A-BF0222D182A5}">
      <formula1>$O$10-46</formula1>
    </dataValidation>
    <dataValidation type="list" allowBlank="1" showInputMessage="1" showErrorMessage="1" prompt="After selecting Crop Year, choose the applicable End of Insurance Period from dropdown options." sqref="O10" xr:uid="{0BD6DA12-9AD8-4CA5-8930-9AE5DC2A6061}">
      <formula1>INDIRECT(Q9)</formula1>
    </dataValidation>
    <dataValidation type="whole" allowBlank="1" showInputMessage="1" showErrorMessage="1" prompt="Enter whole number." sqref="O11" xr:uid="{CDA1793D-C129-467C-8840-D1EEFB01CF6C}">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ECAF5EE2-B7CE-46CA-A287-0AA18535FF84}">
          <x14:formula1>
            <xm:f>'Data Validations'!$B$16:$B$25</xm:f>
          </x14:formula1>
          <xm:sqref>O9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6399-3BC0-4DE4-B92B-D6AF95B1D5C3}">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45950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45996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LeH+wjmSYMIGE/4pfhIukKDE3DAkhyI0mCpA/ZeOgeRJFYhlKnuxPJkidujKTfC7LacRL86dtED5l03i6fBZdQ==" saltValue="ZXw8bNlkum1PrrxOj0l8B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79" priority="2" operator="containsText" text="Excessive">
      <formula>NOT(ISERROR(SEARCH("Excessive",B12)))</formula>
    </cfRule>
  </conditionalFormatting>
  <conditionalFormatting sqref="G15:G34">
    <cfRule type="expression" dxfId="78" priority="9">
      <formula>$C15=""</formula>
    </cfRule>
    <cfRule type="cellIs" dxfId="77" priority="10" operator="greaterThan">
      <formula>60</formula>
    </cfRule>
  </conditionalFormatting>
  <conditionalFormatting sqref="G18:G21">
    <cfRule type="cellIs" dxfId="76" priority="3" operator="greaterThan">
      <formula>60</formula>
    </cfRule>
  </conditionalFormatting>
  <conditionalFormatting sqref="G23:G26">
    <cfRule type="cellIs" dxfId="75" priority="7" operator="greaterThan">
      <formula>60</formula>
    </cfRule>
  </conditionalFormatting>
  <conditionalFormatting sqref="G28:G34">
    <cfRule type="cellIs" dxfId="74" priority="4" operator="greaterThan">
      <formula>60</formula>
    </cfRule>
  </conditionalFormatting>
  <conditionalFormatting sqref="K12">
    <cfRule type="containsText" dxfId="73" priority="6" operator="containsText" text="10%">
      <formula>NOT(ISERROR(SEARCH("10%",K12)))</formula>
    </cfRule>
  </conditionalFormatting>
  <conditionalFormatting sqref="K12:O12">
    <cfRule type="containsText" dxfId="72" priority="5" operator="containsText" text="Acreage">
      <formula>NOT(ISERROR(SEARCH("Acreage",K12)))</formula>
    </cfRule>
  </conditionalFormatting>
  <conditionalFormatting sqref="P15:P34">
    <cfRule type="containsText" dxfId="71" priority="8" operator="containsText" text="Excessive">
      <formula>NOT(ISERROR(SEARCH("Excessive",P15)))</formula>
    </cfRule>
  </conditionalFormatting>
  <conditionalFormatting sqref="R12">
    <cfRule type="containsText" dxfId="70" priority="1" operator="containsText" text="Excessive">
      <formula>NOT(ISERROR(SEARCH("Excessive",R12)))</formula>
    </cfRule>
  </conditionalFormatting>
  <dataValidations count="6">
    <dataValidation type="whole" allowBlank="1" showInputMessage="1" showErrorMessage="1" prompt="Enter whole number." sqref="O11" xr:uid="{78FCB4DE-859C-4AFA-8BA0-756CCDE15FAE}">
      <formula1>0</formula1>
      <formula2>1000000</formula2>
    </dataValidation>
    <dataValidation type="list" allowBlank="1" showInputMessage="1" showErrorMessage="1" prompt="After selecting Crop Year, choose the applicable End of Insurance Period from dropdown options." sqref="O10" xr:uid="{8497C77D-B6F4-4811-95B7-08B6E075735B}">
      <formula1>INDIRECT(Q9)</formula1>
    </dataValidation>
    <dataValidation type="date" operator="lessThanOrEqual" allowBlank="1" showInputMessage="1" showErrorMessage="1" error="Date not in EH date range. Validate date, otherwise enter data in Non-Early Harvest section." sqref="C16:C34" xr:uid="{5506E436-88E3-4F2E-8D4D-018EB182DF18}">
      <formula1>$O$10-46</formula1>
    </dataValidation>
    <dataValidation type="date" operator="lessThanOrEqual" allowBlank="1" showInputMessage="1" showErrorMessage="1" error="The date you've entered is after full maturity.  Enter this production in the Non-EH section." sqref="C15" xr:uid="{539CA4F5-065E-455E-8528-51714ABDBD5B}">
      <formula1>$O$10-46</formula1>
    </dataValidation>
    <dataValidation allowBlank="1" showInputMessage="1" showErrorMessage="1" prompt="Enter percentage to one decimal.  xx.x%" sqref="E14" xr:uid="{8DF35A26-721D-4E40-BECD-A8B2FCEE61E5}"/>
    <dataValidation allowBlank="1" showInputMessage="1" showErrorMessage="1" prompt="Must be at least 15% of Unit Total Acres to qualify for EH adjustment." sqref="C10:E10" xr:uid="{475DC593-2EFF-4816-B572-285030879D5F}"/>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FDEA1680-2D6E-487B-BE2A-881CCD0FABA3}">
          <x14:formula1>
            <xm:f>'Data Validations'!$B$16:$B$25</xm:f>
          </x14:formula1>
          <xm:sqref>O9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136E-E0B4-4A27-A75F-16F806A5F53F}">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b7IuXWN2DMDWwqLs2Ypw5OBp0X1gL4Ie9QUyI++nRlJa+xqLXTafeZNzmFT3wKUYJZTqAqNOaDbHzThN5Hazcg==" saltValue="11JaElgo992tI+PK8JEjI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69" priority="2" operator="containsText" text="Excessive">
      <formula>NOT(ISERROR(SEARCH("Excessive",B12)))</formula>
    </cfRule>
  </conditionalFormatting>
  <conditionalFormatting sqref="G15:G34">
    <cfRule type="expression" dxfId="68" priority="9">
      <formula>$C15=""</formula>
    </cfRule>
    <cfRule type="cellIs" dxfId="67" priority="10" operator="greaterThan">
      <formula>60</formula>
    </cfRule>
  </conditionalFormatting>
  <conditionalFormatting sqref="G18:G21">
    <cfRule type="cellIs" dxfId="66" priority="3" operator="greaterThan">
      <formula>60</formula>
    </cfRule>
  </conditionalFormatting>
  <conditionalFormatting sqref="G23:G26">
    <cfRule type="cellIs" dxfId="65" priority="7" operator="greaterThan">
      <formula>60</formula>
    </cfRule>
  </conditionalFormatting>
  <conditionalFormatting sqref="G28:G34">
    <cfRule type="cellIs" dxfId="64" priority="4" operator="greaterThan">
      <formula>60</formula>
    </cfRule>
  </conditionalFormatting>
  <conditionalFormatting sqref="K12">
    <cfRule type="containsText" dxfId="63" priority="6" operator="containsText" text="10%">
      <formula>NOT(ISERROR(SEARCH("10%",K12)))</formula>
    </cfRule>
  </conditionalFormatting>
  <conditionalFormatting sqref="K12:O12">
    <cfRule type="containsText" dxfId="62" priority="5" operator="containsText" text="Acreage">
      <formula>NOT(ISERROR(SEARCH("Acreage",K12)))</formula>
    </cfRule>
  </conditionalFormatting>
  <conditionalFormatting sqref="P15:P34">
    <cfRule type="containsText" dxfId="61" priority="8" operator="containsText" text="Excessive">
      <formula>NOT(ISERROR(SEARCH("Excessive",P15)))</formula>
    </cfRule>
  </conditionalFormatting>
  <conditionalFormatting sqref="R12">
    <cfRule type="containsText" dxfId="6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CC5E4F26-B0D2-4F7E-B33B-04AC4B19A2D2}"/>
    <dataValidation allowBlank="1" showInputMessage="1" showErrorMessage="1" prompt="Enter percentage to one decimal.  xx.x%" sqref="E14" xr:uid="{56D7F6CC-4168-4A3E-8A02-B0E537D3279E}"/>
    <dataValidation type="date" operator="lessThanOrEqual" allowBlank="1" showInputMessage="1" showErrorMessage="1" error="The date you've entered is after full maturity.  Enter this production in the Non-EH section." sqref="C15" xr:uid="{DF5584B5-84BD-4592-B795-000B2CC43470}">
      <formula1>$O$10-46</formula1>
    </dataValidation>
    <dataValidation type="date" operator="lessThanOrEqual" allowBlank="1" showInputMessage="1" showErrorMessage="1" error="Date not in EH date range. Validate date, otherwise enter data in Non-Early Harvest section." sqref="C16:C34" xr:uid="{AD61A253-88FC-481A-8E28-24DD29C95395}">
      <formula1>$O$10-46</formula1>
    </dataValidation>
    <dataValidation type="list" allowBlank="1" showInputMessage="1" showErrorMessage="1" prompt="After selecting Crop Year, choose the applicable End of Insurance Period from dropdown options." sqref="O10" xr:uid="{008369DC-0166-4358-8E06-64C7ACD6211C}">
      <formula1>INDIRECT(Q9)</formula1>
    </dataValidation>
    <dataValidation type="whole" allowBlank="1" showInputMessage="1" showErrorMessage="1" prompt="Enter whole number." sqref="O11" xr:uid="{8638BFD0-C455-4E58-8A30-A9924DF1BFEC}">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194A9FE4-9D90-4000-97D4-B31F4EB29854}">
          <x14:formula1>
            <xm:f>'Data Validations'!$B$16:$B$25</xm:f>
          </x14:formula1>
          <xm:sqref>O9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7B0E-B168-4919-BC29-AB217EFEE485}">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ov0CjtdQxLDDwtgvwZtWkp+I4JQLo7dDBmi/yCc1ejbXCMO+Bmk/40JM85tjnKznb6fYATNehBQ/pbotTjTcTg==" saltValue="Ae3HxeWk6KHxMtN9M3x0n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59" priority="2" operator="containsText" text="Excessive">
      <formula>NOT(ISERROR(SEARCH("Excessive",B12)))</formula>
    </cfRule>
  </conditionalFormatting>
  <conditionalFormatting sqref="G15:G34">
    <cfRule type="expression" dxfId="58" priority="9">
      <formula>$C15=""</formula>
    </cfRule>
    <cfRule type="cellIs" dxfId="57" priority="10" operator="greaterThan">
      <formula>60</formula>
    </cfRule>
  </conditionalFormatting>
  <conditionalFormatting sqref="G18:G21">
    <cfRule type="cellIs" dxfId="56" priority="3" operator="greaterThan">
      <formula>60</formula>
    </cfRule>
  </conditionalFormatting>
  <conditionalFormatting sqref="G23:G26">
    <cfRule type="cellIs" dxfId="55" priority="7" operator="greaterThan">
      <formula>60</formula>
    </cfRule>
  </conditionalFormatting>
  <conditionalFormatting sqref="G28:G34">
    <cfRule type="cellIs" dxfId="54" priority="4" operator="greaterThan">
      <formula>60</formula>
    </cfRule>
  </conditionalFormatting>
  <conditionalFormatting sqref="K12">
    <cfRule type="containsText" dxfId="53" priority="6" operator="containsText" text="10%">
      <formula>NOT(ISERROR(SEARCH("10%",K12)))</formula>
    </cfRule>
  </conditionalFormatting>
  <conditionalFormatting sqref="K12:O12">
    <cfRule type="containsText" dxfId="52" priority="5" operator="containsText" text="Acreage">
      <formula>NOT(ISERROR(SEARCH("Acreage",K12)))</formula>
    </cfRule>
  </conditionalFormatting>
  <conditionalFormatting sqref="P15:P34">
    <cfRule type="containsText" dxfId="51" priority="8" operator="containsText" text="Excessive">
      <formula>NOT(ISERROR(SEARCH("Excessive",P15)))</formula>
    </cfRule>
  </conditionalFormatting>
  <conditionalFormatting sqref="R12">
    <cfRule type="containsText" dxfId="50" priority="1" operator="containsText" text="Excessive">
      <formula>NOT(ISERROR(SEARCH("Excessive",R12)))</formula>
    </cfRule>
  </conditionalFormatting>
  <dataValidations count="6">
    <dataValidation type="whole" allowBlank="1" showInputMessage="1" showErrorMessage="1" prompt="Enter whole number." sqref="O11" xr:uid="{3390DE57-AA34-4024-847C-BAC1A9E8A4C2}">
      <formula1>0</formula1>
      <formula2>1000000</formula2>
    </dataValidation>
    <dataValidation type="list" allowBlank="1" showInputMessage="1" showErrorMessage="1" prompt="After selecting Crop Year, choose the applicable End of Insurance Period from dropdown options." sqref="O10" xr:uid="{093C362C-D94E-48B2-9C17-68A1D91EBC6A}">
      <formula1>INDIRECT(Q9)</formula1>
    </dataValidation>
    <dataValidation type="date" operator="lessThanOrEqual" allowBlank="1" showInputMessage="1" showErrorMessage="1" error="Date not in EH date range. Validate date, otherwise enter data in Non-Early Harvest section." sqref="C16:C34" xr:uid="{A5ECD3CD-DE7E-4BAE-8422-7B3D3EF57713}">
      <formula1>$O$10-46</formula1>
    </dataValidation>
    <dataValidation type="date" operator="lessThanOrEqual" allowBlank="1" showInputMessage="1" showErrorMessage="1" error="The date you've entered is after full maturity.  Enter this production in the Non-EH section." sqref="C15" xr:uid="{01BF92AF-B0FA-4F72-A3F5-C86BED1DD76B}">
      <formula1>$O$10-46</formula1>
    </dataValidation>
    <dataValidation allowBlank="1" showInputMessage="1" showErrorMessage="1" prompt="Enter percentage to one decimal.  xx.x%" sqref="E14" xr:uid="{8E8FD243-C067-4A7F-A97E-8CF9386E5302}"/>
    <dataValidation allowBlank="1" showInputMessage="1" showErrorMessage="1" prompt="Must be at least 15% of Unit Total Acres to qualify for EH adjustment." sqref="C10:E10" xr:uid="{3ED38B09-863A-4F31-AE86-3BEB7B42FAF1}"/>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42DBC671-6286-44A9-823F-DA21D52DEEAC}">
          <x14:formula1>
            <xm:f>'Data Validations'!$B$16:$B$25</xm:f>
          </x14:formula1>
          <xm:sqref>O9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7098D-F023-46DF-94EA-282910E1F08E}">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jG3OjBzaMBSi/O5lF5EI2ACBSYGnmFLv3foM1rU86xqlNsalnY5fq7DUt3LsoZn+FuUqjV5DDVPHAGaW03lMkA==" saltValue="uYpDdyWwAMOU8fEO00jnT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49" priority="2" operator="containsText" text="Excessive">
      <formula>NOT(ISERROR(SEARCH("Excessive",B12)))</formula>
    </cfRule>
  </conditionalFormatting>
  <conditionalFormatting sqref="G15:G34">
    <cfRule type="expression" dxfId="48" priority="9">
      <formula>$C15=""</formula>
    </cfRule>
    <cfRule type="cellIs" dxfId="47" priority="10" operator="greaterThan">
      <formula>60</formula>
    </cfRule>
  </conditionalFormatting>
  <conditionalFormatting sqref="G18:G21">
    <cfRule type="cellIs" dxfId="46" priority="3" operator="greaterThan">
      <formula>60</formula>
    </cfRule>
  </conditionalFormatting>
  <conditionalFormatting sqref="G23:G26">
    <cfRule type="cellIs" dxfId="45" priority="7" operator="greaterThan">
      <formula>60</formula>
    </cfRule>
  </conditionalFormatting>
  <conditionalFormatting sqref="G28:G34">
    <cfRule type="cellIs" dxfId="44" priority="4" operator="greaterThan">
      <formula>60</formula>
    </cfRule>
  </conditionalFormatting>
  <conditionalFormatting sqref="K12">
    <cfRule type="containsText" dxfId="43" priority="6" operator="containsText" text="10%">
      <formula>NOT(ISERROR(SEARCH("10%",K12)))</formula>
    </cfRule>
  </conditionalFormatting>
  <conditionalFormatting sqref="K12:O12">
    <cfRule type="containsText" dxfId="42" priority="5" operator="containsText" text="Acreage">
      <formula>NOT(ISERROR(SEARCH("Acreage",K12)))</formula>
    </cfRule>
  </conditionalFormatting>
  <conditionalFormatting sqref="P15:P34">
    <cfRule type="containsText" dxfId="41" priority="8" operator="containsText" text="Excessive">
      <formula>NOT(ISERROR(SEARCH("Excessive",P15)))</formula>
    </cfRule>
  </conditionalFormatting>
  <conditionalFormatting sqref="R12">
    <cfRule type="containsText" dxfId="4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39592141-0495-4CE7-9048-A6DD84648616}"/>
    <dataValidation allowBlank="1" showInputMessage="1" showErrorMessage="1" prompt="Enter percentage to one decimal.  xx.x%" sqref="E14" xr:uid="{CE91D189-8AF7-4110-B118-0D978D04F1EA}"/>
    <dataValidation type="date" operator="lessThanOrEqual" allowBlank="1" showInputMessage="1" showErrorMessage="1" error="The date you've entered is after full maturity.  Enter this production in the Non-EH section." sqref="C15" xr:uid="{AC8B1149-8851-48B2-958C-05FAF785C52F}">
      <formula1>$O$10-46</formula1>
    </dataValidation>
    <dataValidation type="date" operator="lessThanOrEqual" allowBlank="1" showInputMessage="1" showErrorMessage="1" error="Date not in EH date range. Validate date, otherwise enter data in Non-Early Harvest section." sqref="C16:C34" xr:uid="{4070AE6C-C16A-45C8-A168-A22774F0D22B}">
      <formula1>$O$10-46</formula1>
    </dataValidation>
    <dataValidation type="list" allowBlank="1" showInputMessage="1" showErrorMessage="1" prompt="After selecting Crop Year, choose the applicable End of Insurance Period from dropdown options." sqref="O10" xr:uid="{052359D6-50BA-41AF-BEE4-34AED1689C2D}">
      <formula1>INDIRECT(Q9)</formula1>
    </dataValidation>
    <dataValidation type="whole" allowBlank="1" showInputMessage="1" showErrorMessage="1" prompt="Enter whole number." sqref="O11" xr:uid="{3B963B54-72CD-4A0F-A2A9-89C72970CCC9}">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22AD6D93-2C6F-44FB-9CAD-6D5A318EF876}">
          <x14:formula1>
            <xm:f>'Data Validations'!$B$16:$B$25</xm:f>
          </x14:formula1>
          <xm:sqref>O9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E5E5-DA20-48F2-B559-9CC590DAECD4}">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olTOm422Y/sgbiHxA62BnEWG3vSOmJ8MYNs35EZnzQp0GWarBroTbm2NC0Dpa3TnN98va/Vyop6H4WF5sUeJug==" saltValue="F0Oi3AK+90oT+i5/qpB3+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39" priority="2" operator="containsText" text="Excessive">
      <formula>NOT(ISERROR(SEARCH("Excessive",B12)))</formula>
    </cfRule>
  </conditionalFormatting>
  <conditionalFormatting sqref="G15:G34">
    <cfRule type="expression" dxfId="38" priority="9">
      <formula>$C15=""</formula>
    </cfRule>
    <cfRule type="cellIs" dxfId="37" priority="10" operator="greaterThan">
      <formula>60</formula>
    </cfRule>
  </conditionalFormatting>
  <conditionalFormatting sqref="G18:G21">
    <cfRule type="cellIs" dxfId="36" priority="3" operator="greaterThan">
      <formula>60</formula>
    </cfRule>
  </conditionalFormatting>
  <conditionalFormatting sqref="G23:G26">
    <cfRule type="cellIs" dxfId="35" priority="7" operator="greaterThan">
      <formula>60</formula>
    </cfRule>
  </conditionalFormatting>
  <conditionalFormatting sqref="G28:G34">
    <cfRule type="cellIs" dxfId="34" priority="4" operator="greaterThan">
      <formula>60</formula>
    </cfRule>
  </conditionalFormatting>
  <conditionalFormatting sqref="K12">
    <cfRule type="containsText" dxfId="33" priority="6" operator="containsText" text="10%">
      <formula>NOT(ISERROR(SEARCH("10%",K12)))</formula>
    </cfRule>
  </conditionalFormatting>
  <conditionalFormatting sqref="K12:O12">
    <cfRule type="containsText" dxfId="32" priority="5" operator="containsText" text="Acreage">
      <formula>NOT(ISERROR(SEARCH("Acreage",K12)))</formula>
    </cfRule>
  </conditionalFormatting>
  <conditionalFormatting sqref="P15:P34">
    <cfRule type="containsText" dxfId="31" priority="8" operator="containsText" text="Excessive">
      <formula>NOT(ISERROR(SEARCH("Excessive",P15)))</formula>
    </cfRule>
  </conditionalFormatting>
  <conditionalFormatting sqref="R12">
    <cfRule type="containsText" dxfId="30" priority="1" operator="containsText" text="Excessive">
      <formula>NOT(ISERROR(SEARCH("Excessive",R12)))</formula>
    </cfRule>
  </conditionalFormatting>
  <dataValidations count="6">
    <dataValidation type="whole" allowBlank="1" showInputMessage="1" showErrorMessage="1" prompt="Enter whole number." sqref="O11" xr:uid="{65AEE43F-9BF0-4117-A252-B78B86AED431}">
      <formula1>0</formula1>
      <formula2>1000000</formula2>
    </dataValidation>
    <dataValidation type="list" allowBlank="1" showInputMessage="1" showErrorMessage="1" prompt="After selecting Crop Year, choose the applicable End of Insurance Period from dropdown options." sqref="O10" xr:uid="{CEDE9809-A428-47A0-AF91-3F478444897D}">
      <formula1>INDIRECT(Q9)</formula1>
    </dataValidation>
    <dataValidation type="date" operator="lessThanOrEqual" allowBlank="1" showInputMessage="1" showErrorMessage="1" error="Date not in EH date range. Validate date, otherwise enter data in Non-Early Harvest section." sqref="C16:C34" xr:uid="{20E456D5-8EEA-429F-B2F5-D47493D64236}">
      <formula1>$O$10-46</formula1>
    </dataValidation>
    <dataValidation type="date" operator="lessThanOrEqual" allowBlank="1" showInputMessage="1" showErrorMessage="1" error="The date you've entered is after full maturity.  Enter this production in the Non-EH section." sqref="C15" xr:uid="{AD2C3DDE-8DED-4589-964E-E16AC49D65A0}">
      <formula1>$O$10-46</formula1>
    </dataValidation>
    <dataValidation allowBlank="1" showInputMessage="1" showErrorMessage="1" prompt="Enter percentage to one decimal.  xx.x%" sqref="E14" xr:uid="{EBFB3F80-0ACA-4561-8D78-303A5E0D05EE}"/>
    <dataValidation allowBlank="1" showInputMessage="1" showErrorMessage="1" prompt="Must be at least 15% of Unit Total Acres to qualify for EH adjustment." sqref="C10:E10" xr:uid="{635DADD2-7EBA-4E22-92C6-D080EC4C0CE6}"/>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0D03F3EB-BB28-4C82-8AF8-FACF22AABB7E}">
          <x14:formula1>
            <xm:f>'Data Validations'!$B$16:$B$25</xm:f>
          </x14:formula1>
          <xm:sqref>O9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20E8-83BA-4655-8A07-31AF24D7D8BB}">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S55z5zjB1Miek07rPLRTfOXqhElAMYoeioqaYZeHe0aQrliziXPkRPXaJljsneD9qXPtpAiF+H0optvrPpuCAQ==" saltValue="6XQ1+rq0u8kiBlIVBEBRU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29" priority="2" operator="containsText" text="Excessive">
      <formula>NOT(ISERROR(SEARCH("Excessive",B12)))</formula>
    </cfRule>
  </conditionalFormatting>
  <conditionalFormatting sqref="G15:G34">
    <cfRule type="expression" dxfId="28" priority="9">
      <formula>$C15=""</formula>
    </cfRule>
    <cfRule type="cellIs" dxfId="27" priority="10" operator="greaterThan">
      <formula>60</formula>
    </cfRule>
  </conditionalFormatting>
  <conditionalFormatting sqref="G18:G21">
    <cfRule type="cellIs" dxfId="26" priority="3" operator="greaterThan">
      <formula>60</formula>
    </cfRule>
  </conditionalFormatting>
  <conditionalFormatting sqref="G23:G26">
    <cfRule type="cellIs" dxfId="25" priority="7" operator="greaterThan">
      <formula>60</formula>
    </cfRule>
  </conditionalFormatting>
  <conditionalFormatting sqref="G28:G34">
    <cfRule type="cellIs" dxfId="24" priority="4" operator="greaterThan">
      <formula>60</formula>
    </cfRule>
  </conditionalFormatting>
  <conditionalFormatting sqref="K12">
    <cfRule type="containsText" dxfId="23" priority="6" operator="containsText" text="10%">
      <formula>NOT(ISERROR(SEARCH("10%",K12)))</formula>
    </cfRule>
  </conditionalFormatting>
  <conditionalFormatting sqref="K12:O12">
    <cfRule type="containsText" dxfId="22" priority="5" operator="containsText" text="Acreage">
      <formula>NOT(ISERROR(SEARCH("Acreage",K12)))</formula>
    </cfRule>
  </conditionalFormatting>
  <conditionalFormatting sqref="P15:P34">
    <cfRule type="containsText" dxfId="21" priority="8" operator="containsText" text="Excessive">
      <formula>NOT(ISERROR(SEARCH("Excessive",P15)))</formula>
    </cfRule>
  </conditionalFormatting>
  <conditionalFormatting sqref="R12">
    <cfRule type="containsText" dxfId="2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D22348CA-F6AA-4D2F-93FE-AB71661A19D1}"/>
    <dataValidation allowBlank="1" showInputMessage="1" showErrorMessage="1" prompt="Enter percentage to one decimal.  xx.x%" sqref="E14" xr:uid="{DF74BF9D-2D8C-4B66-9627-7021B4D968F1}"/>
    <dataValidation type="date" operator="lessThanOrEqual" allowBlank="1" showInputMessage="1" showErrorMessage="1" error="The date you've entered is after full maturity.  Enter this production in the Non-EH section." sqref="C15" xr:uid="{FDEBEF08-F14E-4EC7-992E-3DE3DC95287F}">
      <formula1>$O$10-46</formula1>
    </dataValidation>
    <dataValidation type="date" operator="lessThanOrEqual" allowBlank="1" showInputMessage="1" showErrorMessage="1" error="Date not in EH date range. Validate date, otherwise enter data in Non-Early Harvest section." sqref="C16:C34" xr:uid="{AD1A3461-DAE6-4749-89E9-62EE13813356}">
      <formula1>$O$10-46</formula1>
    </dataValidation>
    <dataValidation type="list" allowBlank="1" showInputMessage="1" showErrorMessage="1" prompt="After selecting Crop Year, choose the applicable End of Insurance Period from dropdown options." sqref="O10" xr:uid="{D2D2FD23-7A40-447E-A8C6-43FF706A6358}">
      <formula1>INDIRECT(Q9)</formula1>
    </dataValidation>
    <dataValidation type="whole" allowBlank="1" showInputMessage="1" showErrorMessage="1" prompt="Enter whole number." sqref="O11" xr:uid="{411F1756-E1B5-40E7-B059-B62BB352E1C7}">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8EDA2A0D-06A9-4F0D-8995-7F4EA592F9FF}">
          <x14:formula1>
            <xm:f>'Data Validations'!$B$16:$B$25</xm:f>
          </x14:formula1>
          <xm:sqref>O9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B1EE-3A34-4B8C-ABF6-2097AC3188A7}">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76WfpjHdKO4qLstw6tzi0KnQ/b3Nze0I0mes3Z1dF5Bc5jNkREuAgEFn9UV1XC1UAJ/sF9clnEQJ37xXSZ7omg==" saltValue="6YCbsSUIVO097eiQwV5Pu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9" priority="2" operator="containsText" text="Excessive">
      <formula>NOT(ISERROR(SEARCH("Excessive",B12)))</formula>
    </cfRule>
  </conditionalFormatting>
  <conditionalFormatting sqref="G15:G34">
    <cfRule type="expression" dxfId="18" priority="9">
      <formula>$C15=""</formula>
    </cfRule>
    <cfRule type="cellIs" dxfId="17" priority="10" operator="greaterThan">
      <formula>60</formula>
    </cfRule>
  </conditionalFormatting>
  <conditionalFormatting sqref="G18:G21">
    <cfRule type="cellIs" dxfId="16" priority="3" operator="greaterThan">
      <formula>60</formula>
    </cfRule>
  </conditionalFormatting>
  <conditionalFormatting sqref="G23:G26">
    <cfRule type="cellIs" dxfId="15" priority="7" operator="greaterThan">
      <formula>60</formula>
    </cfRule>
  </conditionalFormatting>
  <conditionalFormatting sqref="G28:G34">
    <cfRule type="cellIs" dxfId="14" priority="4" operator="greaterThan">
      <formula>60</formula>
    </cfRule>
  </conditionalFormatting>
  <conditionalFormatting sqref="K12">
    <cfRule type="containsText" dxfId="13" priority="6" operator="containsText" text="10%">
      <formula>NOT(ISERROR(SEARCH("10%",K12)))</formula>
    </cfRule>
  </conditionalFormatting>
  <conditionalFormatting sqref="K12:O12">
    <cfRule type="containsText" dxfId="12" priority="5" operator="containsText" text="Acreage">
      <formula>NOT(ISERROR(SEARCH("Acreage",K12)))</formula>
    </cfRule>
  </conditionalFormatting>
  <conditionalFormatting sqref="P15:P34">
    <cfRule type="containsText" dxfId="11" priority="8" operator="containsText" text="Excessive">
      <formula>NOT(ISERROR(SEARCH("Excessive",P15)))</formula>
    </cfRule>
  </conditionalFormatting>
  <conditionalFormatting sqref="R12">
    <cfRule type="containsText" dxfId="10" priority="1" operator="containsText" text="Excessive">
      <formula>NOT(ISERROR(SEARCH("Excessive",R12)))</formula>
    </cfRule>
  </conditionalFormatting>
  <dataValidations count="6">
    <dataValidation type="whole" allowBlank="1" showInputMessage="1" showErrorMessage="1" prompt="Enter whole number." sqref="O11" xr:uid="{B8625232-C36B-4554-B4D0-FC0C9B633AFD}">
      <formula1>0</formula1>
      <formula2>1000000</formula2>
    </dataValidation>
    <dataValidation type="list" allowBlank="1" showInputMessage="1" showErrorMessage="1" prompt="After selecting Crop Year, choose the applicable End of Insurance Period from dropdown options." sqref="O10" xr:uid="{93F536F6-B645-4B04-B57A-E862273B8083}">
      <formula1>INDIRECT(Q9)</formula1>
    </dataValidation>
    <dataValidation type="date" operator="lessThanOrEqual" allowBlank="1" showInputMessage="1" showErrorMessage="1" error="Date not in EH date range. Validate date, otherwise enter data in Non-Early Harvest section." sqref="C16:C34" xr:uid="{AAC70EAD-E031-411E-AF2A-549D13FA34D2}">
      <formula1>$O$10-46</formula1>
    </dataValidation>
    <dataValidation type="date" operator="lessThanOrEqual" allowBlank="1" showInputMessage="1" showErrorMessage="1" error="The date you've entered is after full maturity.  Enter this production in the Non-EH section." sqref="C15" xr:uid="{9D957467-ADFE-4118-ACF0-F5F0495C23C2}">
      <formula1>$O$10-46</formula1>
    </dataValidation>
    <dataValidation allowBlank="1" showInputMessage="1" showErrorMessage="1" prompt="Enter percentage to one decimal.  xx.x%" sqref="E14" xr:uid="{615E4440-840A-405B-9193-93BAC00F1394}"/>
    <dataValidation allowBlank="1" showInputMessage="1" showErrorMessage="1" prompt="Must be at least 15% of Unit Total Acres to qualify for EH adjustment." sqref="C10:E10" xr:uid="{5FCE7D25-3C06-45DA-9DE7-8E6BBFC76400}"/>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171BF182-53AB-46B4-8AB0-A8CE13CAFAF3}">
          <x14:formula1>
            <xm:f>'Data Validations'!$B$16:$B$25</xm:f>
          </x14:formula1>
          <xm:sqref>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5C39-3DD1-4386-9E06-8D27B7AFC390}">
  <sheetPr>
    <pageSetUpPr fitToPage="1"/>
  </sheetPr>
  <dimension ref="B1:R57"/>
  <sheetViews>
    <sheetView showGridLines="0" zoomScale="80" zoomScaleNormal="80" workbookViewId="0">
      <selection activeCell="C16" sqref="C16"/>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v>45884</v>
      </c>
      <c r="D15" s="76"/>
      <c r="E15" s="77"/>
      <c r="F15" s="40" t="str">
        <f t="shared" ref="F15:F34" si="0">IFERROR(IF(D15="","",(ROUND(ROUND(D15,2)*2000*ROUND(E15,3),0))),0)</f>
        <v/>
      </c>
      <c r="G15" s="47">
        <f>IFERROR(IF(C15="",0,$O$10-VLOOKUP($O$10,'Data Validations'!$E$15:$F$49,2,0)-C15),"")</f>
        <v>47</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xN1anpXdEp0gvdgRlNpGQMUQyC8iVSra12X4AjS3DjB2B3Ov0nP8S0RhxQxgT/BY07WNHSI+R1rL/QWB1Y7Arw==" saltValue="PIPx86Lgs45zksJRjc9uT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89" priority="2" operator="containsText" text="Excessive">
      <formula>NOT(ISERROR(SEARCH("Excessive",B12)))</formula>
    </cfRule>
  </conditionalFormatting>
  <conditionalFormatting sqref="G15:G34">
    <cfRule type="expression" dxfId="188" priority="9">
      <formula>$C15=""</formula>
    </cfRule>
    <cfRule type="cellIs" dxfId="187" priority="10" operator="greaterThan">
      <formula>60</formula>
    </cfRule>
  </conditionalFormatting>
  <conditionalFormatting sqref="G18:G21">
    <cfRule type="cellIs" dxfId="186" priority="3" operator="greaterThan">
      <formula>60</formula>
    </cfRule>
  </conditionalFormatting>
  <conditionalFormatting sqref="G23:G26">
    <cfRule type="cellIs" dxfId="185" priority="7" operator="greaterThan">
      <formula>60</formula>
    </cfRule>
  </conditionalFormatting>
  <conditionalFormatting sqref="G28:G34">
    <cfRule type="cellIs" dxfId="184" priority="4" operator="greaterThan">
      <formula>60</formula>
    </cfRule>
  </conditionalFormatting>
  <conditionalFormatting sqref="K12">
    <cfRule type="containsText" dxfId="183" priority="6" operator="containsText" text="10%">
      <formula>NOT(ISERROR(SEARCH("10%",K12)))</formula>
    </cfRule>
  </conditionalFormatting>
  <conditionalFormatting sqref="K12:O12">
    <cfRule type="containsText" dxfId="182" priority="5" operator="containsText" text="Acreage">
      <formula>NOT(ISERROR(SEARCH("Acreage",K12)))</formula>
    </cfRule>
  </conditionalFormatting>
  <conditionalFormatting sqref="P15:P34">
    <cfRule type="containsText" dxfId="181" priority="8" operator="containsText" text="Excessive">
      <formula>NOT(ISERROR(SEARCH("Excessive",P15)))</formula>
    </cfRule>
  </conditionalFormatting>
  <conditionalFormatting sqref="R12">
    <cfRule type="containsText" dxfId="18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D814415B-CEDF-4ECA-B817-B60D4091E8CB}"/>
    <dataValidation allowBlank="1" showInputMessage="1" showErrorMessage="1" prompt="Enter percentage to one decimal.  xx.x%" sqref="E14" xr:uid="{3E1D8583-4BDF-47D7-B219-97490F0C6F63}"/>
    <dataValidation type="date" operator="lessThanOrEqual" allowBlank="1" showInputMessage="1" showErrorMessage="1" error="The date you've entered is after full maturity.  Enter this production in the Non-EH section." sqref="C15" xr:uid="{953571F3-71A1-40DB-B6C0-09904375DED4}">
      <formula1>$O$10-46</formula1>
    </dataValidation>
    <dataValidation type="date" operator="lessThanOrEqual" allowBlank="1" showInputMessage="1" showErrorMessage="1" error="Date not in EH date range. Validate date, otherwise enter data in Non-Early Harvest section." sqref="C16:C34" xr:uid="{1DDE852F-DE1E-408B-8D36-3825007DF9F9}">
      <formula1>$O$10-46</formula1>
    </dataValidation>
    <dataValidation type="list" allowBlank="1" showInputMessage="1" showErrorMessage="1" prompt="After selecting Crop Year, choose the applicable End of Insurance Period from dropdown options." sqref="O10" xr:uid="{F2DD81D4-BE5D-4547-96AA-D5BBEF0B068C}">
      <formula1>INDIRECT(Q9)</formula1>
    </dataValidation>
    <dataValidation type="whole" allowBlank="1" showInputMessage="1" showErrorMessage="1" prompt="Enter whole number." sqref="O11" xr:uid="{7215102C-C2E9-4D2C-BC38-E573226B55B7}">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E5CA25AE-0BBD-4737-8A6C-F2D2F80286BB}">
          <x14:formula1>
            <xm:f>'Data Validations'!$B$16:$B$25</xm:f>
          </x14:formula1>
          <xm:sqref>O9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503A-1FB5-4FB8-A5A9-34657204E38F}">
  <sheetPr>
    <pageSetUpPr fitToPage="1"/>
  </sheetPr>
  <dimension ref="B1:R57"/>
  <sheetViews>
    <sheetView showGridLines="0" topLeftCell="A3" zoomScale="80" zoomScaleNormal="80" workbookViewId="0">
      <selection activeCell="B18" sqref="B18"/>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RCvGvWvCU0T6x/kzfHZ7AL0r185y39JcfvZBuXY7FmpVGfugFze5MaE1N/wE51LR015aNoyNR1Adp2Klswq01Q==" saltValue="NbDOSjNxOhW3tDmeudRsD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9" priority="2" operator="containsText" text="Excessive">
      <formula>NOT(ISERROR(SEARCH("Excessive",B12)))</formula>
    </cfRule>
  </conditionalFormatting>
  <conditionalFormatting sqref="G15:G34">
    <cfRule type="expression" dxfId="8" priority="9">
      <formula>$C15=""</formula>
    </cfRule>
    <cfRule type="cellIs" dxfId="7" priority="10" operator="greaterThan">
      <formula>60</formula>
    </cfRule>
  </conditionalFormatting>
  <conditionalFormatting sqref="G18:G21">
    <cfRule type="cellIs" dxfId="6" priority="3" operator="greaterThan">
      <formula>60</formula>
    </cfRule>
  </conditionalFormatting>
  <conditionalFormatting sqref="G23:G26">
    <cfRule type="cellIs" dxfId="5" priority="7" operator="greaterThan">
      <formula>60</formula>
    </cfRule>
  </conditionalFormatting>
  <conditionalFormatting sqref="G28:G34">
    <cfRule type="cellIs" dxfId="4" priority="4" operator="greaterThan">
      <formula>60</formula>
    </cfRule>
  </conditionalFormatting>
  <conditionalFormatting sqref="K12">
    <cfRule type="containsText" dxfId="3" priority="6" operator="containsText" text="10%">
      <formula>NOT(ISERROR(SEARCH("10%",K12)))</formula>
    </cfRule>
  </conditionalFormatting>
  <conditionalFormatting sqref="K12:O12">
    <cfRule type="containsText" dxfId="2" priority="5" operator="containsText" text="Acreage">
      <formula>NOT(ISERROR(SEARCH("Acreage",K12)))</formula>
    </cfRule>
  </conditionalFormatting>
  <conditionalFormatting sqref="P15:P34">
    <cfRule type="containsText" dxfId="1" priority="8" operator="containsText" text="Excessive">
      <formula>NOT(ISERROR(SEARCH("Excessive",P15)))</formula>
    </cfRule>
  </conditionalFormatting>
  <conditionalFormatting sqref="R12">
    <cfRule type="containsText" dxfId="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71865F6F-36D6-420A-845A-E21D00AFF8B0}"/>
    <dataValidation allowBlank="1" showInputMessage="1" showErrorMessage="1" prompt="Enter percentage to one decimal.  xx.x%" sqref="E14" xr:uid="{C07D667C-CE9A-4A68-9E90-1C33DFDB759D}"/>
    <dataValidation type="date" operator="lessThanOrEqual" allowBlank="1" showInputMessage="1" showErrorMessage="1" error="The date you've entered is after full maturity.  Enter this production in the Non-EH section." sqref="C15" xr:uid="{FCA8AA78-10FF-4A40-96BD-950BE940A416}">
      <formula1>$O$10-46</formula1>
    </dataValidation>
    <dataValidation type="date" operator="lessThanOrEqual" allowBlank="1" showInputMessage="1" showErrorMessage="1" error="Date not in EH date range. Validate date, otherwise enter data in Non-Early Harvest section." sqref="C16:C34" xr:uid="{12053C45-186B-4365-B69D-79B4AA434859}">
      <formula1>$O$10-46</formula1>
    </dataValidation>
    <dataValidation type="list" allowBlank="1" showInputMessage="1" showErrorMessage="1" prompt="After selecting Crop Year, choose the applicable End of Insurance Period from dropdown options." sqref="O10" xr:uid="{49B31204-89CE-42DC-8A80-1ABA51A493F4}">
      <formula1>INDIRECT(Q9)</formula1>
    </dataValidation>
    <dataValidation type="whole" allowBlank="1" showInputMessage="1" showErrorMessage="1" prompt="Enter whole number." sqref="O11" xr:uid="{FFCC17E7-4D27-41FA-9496-8F93ABB0689F}">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6AB1BAA4-0532-4043-84D3-4B820DFC791C}">
          <x14:formula1>
            <xm:f>'Data Validations'!$B$16:$B$25</xm:f>
          </x14:formula1>
          <xm:sqref>O9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E313B-7981-4B23-BB18-E575B7406602}">
  <sheetPr codeName="Sheet4">
    <pageSetUpPr fitToPage="1"/>
  </sheetPr>
  <dimension ref="A1:M29"/>
  <sheetViews>
    <sheetView showGridLines="0" zoomScale="90" zoomScaleNormal="90" workbookViewId="0">
      <selection activeCell="C8" sqref="C8"/>
    </sheetView>
  </sheetViews>
  <sheetFormatPr defaultColWidth="8.85546875" defaultRowHeight="14.25" x14ac:dyDescent="0.2"/>
  <cols>
    <col min="1" max="1" width="15.5703125" style="102" customWidth="1"/>
    <col min="2" max="2" width="30.140625" style="102" customWidth="1"/>
    <col min="3" max="3" width="13.5703125" style="102" customWidth="1"/>
    <col min="4" max="4" width="35" style="102" customWidth="1"/>
    <col min="5" max="5" width="36.5703125" style="102" customWidth="1"/>
    <col min="6" max="16384" width="8.85546875" style="102"/>
  </cols>
  <sheetData>
    <row r="1" spans="1:5" ht="14.45" customHeight="1" x14ac:dyDescent="0.2">
      <c r="D1" s="184" t="s">
        <v>63</v>
      </c>
      <c r="E1" s="184"/>
    </row>
    <row r="2" spans="1:5" ht="14.45" customHeight="1" x14ac:dyDescent="0.2">
      <c r="D2" s="184"/>
      <c r="E2" s="184"/>
    </row>
    <row r="3" spans="1:5" ht="14.45" customHeight="1" x14ac:dyDescent="0.2">
      <c r="D3" s="184"/>
      <c r="E3" s="184"/>
    </row>
    <row r="5" spans="1:5" ht="8.4499999999999993" customHeight="1" x14ac:dyDescent="0.2"/>
    <row r="6" spans="1:5" ht="18.75" thickBot="1" x14ac:dyDescent="0.3">
      <c r="A6" s="109" t="s">
        <v>67</v>
      </c>
      <c r="B6" s="110" t="s">
        <v>64</v>
      </c>
      <c r="C6" s="110" t="s">
        <v>58</v>
      </c>
      <c r="D6" s="110" t="s">
        <v>66</v>
      </c>
      <c r="E6" s="110" t="s">
        <v>65</v>
      </c>
    </row>
    <row r="7" spans="1:5" ht="18" x14ac:dyDescent="0.25">
      <c r="A7" s="103">
        <v>1</v>
      </c>
      <c r="B7" s="119" t="str">
        <f>IF('1'!$H$11="","",'1'!$H$11)</f>
        <v/>
      </c>
      <c r="C7" s="120">
        <f>'1'!L10</f>
        <v>0</v>
      </c>
      <c r="D7" s="121">
        <f>'1'!M46</f>
        <v>0</v>
      </c>
      <c r="E7" s="121">
        <f>'1'!N46</f>
        <v>0</v>
      </c>
    </row>
    <row r="8" spans="1:5" ht="18" x14ac:dyDescent="0.25">
      <c r="A8" s="103">
        <v>2</v>
      </c>
      <c r="B8" s="119" t="str">
        <f>IF('2'!$H$11="","",'2'!$H$11)</f>
        <v/>
      </c>
      <c r="C8" s="120">
        <f>'2'!L10</f>
        <v>0</v>
      </c>
      <c r="D8" s="121">
        <f>'2'!M46</f>
        <v>0</v>
      </c>
      <c r="E8" s="121">
        <f>'2'!N46</f>
        <v>0</v>
      </c>
    </row>
    <row r="9" spans="1:5" ht="18" x14ac:dyDescent="0.25">
      <c r="A9" s="103">
        <v>3</v>
      </c>
      <c r="B9" s="119" t="str">
        <f>IF('3'!$H$11="","",'3'!$H$11)</f>
        <v/>
      </c>
      <c r="C9" s="120">
        <f>'3'!L10</f>
        <v>0</v>
      </c>
      <c r="D9" s="121">
        <f>'3'!M46</f>
        <v>0</v>
      </c>
      <c r="E9" s="121">
        <f>'3'!N46</f>
        <v>0</v>
      </c>
    </row>
    <row r="10" spans="1:5" ht="18" x14ac:dyDescent="0.25">
      <c r="A10" s="103">
        <v>4</v>
      </c>
      <c r="B10" s="119" t="str">
        <f>IF('4'!$H$11="","",'4'!$H$11)</f>
        <v/>
      </c>
      <c r="C10" s="120">
        <f>'4'!L10</f>
        <v>0</v>
      </c>
      <c r="D10" s="121">
        <f>'4'!M46</f>
        <v>0</v>
      </c>
      <c r="E10" s="121">
        <f>'4'!N46</f>
        <v>0</v>
      </c>
    </row>
    <row r="11" spans="1:5" ht="18" x14ac:dyDescent="0.25">
      <c r="A11" s="103">
        <v>5</v>
      </c>
      <c r="B11" s="119" t="str">
        <f>IF('5'!$H$11="","",'5'!$H$11)</f>
        <v/>
      </c>
      <c r="C11" s="120">
        <f>'5'!L10</f>
        <v>0</v>
      </c>
      <c r="D11" s="121">
        <f>'5'!M46</f>
        <v>0</v>
      </c>
      <c r="E11" s="121">
        <f>'5'!N46</f>
        <v>0</v>
      </c>
    </row>
    <row r="12" spans="1:5" ht="18" x14ac:dyDescent="0.25">
      <c r="A12" s="103">
        <v>6</v>
      </c>
      <c r="B12" s="119" t="str">
        <f>IF('6'!$H$11="","",'6'!$H$11)</f>
        <v/>
      </c>
      <c r="C12" s="120">
        <f>'6'!L10</f>
        <v>0</v>
      </c>
      <c r="D12" s="121">
        <f>'6'!M46</f>
        <v>0</v>
      </c>
      <c r="E12" s="121">
        <f>'6'!N46</f>
        <v>0</v>
      </c>
    </row>
    <row r="13" spans="1:5" ht="18" x14ac:dyDescent="0.25">
      <c r="A13" s="103">
        <v>7</v>
      </c>
      <c r="B13" s="119" t="str">
        <f>IF('7'!$H$11="","",'7'!$H$11)</f>
        <v/>
      </c>
      <c r="C13" s="120">
        <f>'7'!L10</f>
        <v>0</v>
      </c>
      <c r="D13" s="121">
        <f>'7'!M46</f>
        <v>0</v>
      </c>
      <c r="E13" s="121">
        <f>'7'!N46</f>
        <v>0</v>
      </c>
    </row>
    <row r="14" spans="1:5" ht="18" x14ac:dyDescent="0.25">
      <c r="A14" s="103">
        <v>8</v>
      </c>
      <c r="B14" s="119" t="str">
        <f>IF('8'!$H$11="","",'8'!$H$11)</f>
        <v/>
      </c>
      <c r="C14" s="120">
        <f>'8'!L10</f>
        <v>0</v>
      </c>
      <c r="D14" s="121">
        <f>'8'!M46</f>
        <v>0</v>
      </c>
      <c r="E14" s="121">
        <f>'8'!N46</f>
        <v>0</v>
      </c>
    </row>
    <row r="15" spans="1:5" ht="18" x14ac:dyDescent="0.25">
      <c r="A15" s="103">
        <v>9</v>
      </c>
      <c r="B15" s="119" t="str">
        <f>IF('9'!$H$11="","",'9'!$H$11)</f>
        <v/>
      </c>
      <c r="C15" s="120">
        <f>'9'!L10</f>
        <v>0</v>
      </c>
      <c r="D15" s="121">
        <f>'9'!M46</f>
        <v>0</v>
      </c>
      <c r="E15" s="121">
        <f>'9'!N46</f>
        <v>0</v>
      </c>
    </row>
    <row r="16" spans="1:5" ht="18" x14ac:dyDescent="0.25">
      <c r="A16" s="103">
        <v>10</v>
      </c>
      <c r="B16" s="119" t="str">
        <f>IF('10'!$H$11="","",'10'!$H$11)</f>
        <v/>
      </c>
      <c r="C16" s="120">
        <f>'10'!L10</f>
        <v>0</v>
      </c>
      <c r="D16" s="121">
        <f>'10'!M46</f>
        <v>0</v>
      </c>
      <c r="E16" s="121">
        <f>'10'!N46</f>
        <v>0</v>
      </c>
    </row>
    <row r="17" spans="1:13" ht="18" x14ac:dyDescent="0.25">
      <c r="A17" s="103">
        <v>11</v>
      </c>
      <c r="B17" s="119" t="str">
        <f>IF('11'!$H$11="","",'11'!$H$11)</f>
        <v/>
      </c>
      <c r="C17" s="120">
        <f>'11'!L10</f>
        <v>0</v>
      </c>
      <c r="D17" s="121">
        <f>'11'!M46</f>
        <v>0</v>
      </c>
      <c r="E17" s="121">
        <f>'11'!N46</f>
        <v>0</v>
      </c>
    </row>
    <row r="18" spans="1:13" ht="18" x14ac:dyDescent="0.25">
      <c r="A18" s="103">
        <v>12</v>
      </c>
      <c r="B18" s="119" t="str">
        <f>IF('12'!$H$11="","",'12'!$H$11)</f>
        <v/>
      </c>
      <c r="C18" s="120">
        <f>'12'!L10</f>
        <v>0</v>
      </c>
      <c r="D18" s="121">
        <f>'12'!M46</f>
        <v>0</v>
      </c>
      <c r="E18" s="121">
        <f>'12'!N46</f>
        <v>0</v>
      </c>
    </row>
    <row r="19" spans="1:13" ht="18" x14ac:dyDescent="0.25">
      <c r="A19" s="103">
        <v>13</v>
      </c>
      <c r="B19" s="119" t="str">
        <f>IF('13'!$H$11="","",'13'!$H$11)</f>
        <v/>
      </c>
      <c r="C19" s="120">
        <f>'13'!L10</f>
        <v>0</v>
      </c>
      <c r="D19" s="121">
        <f>'13'!M46</f>
        <v>0</v>
      </c>
      <c r="E19" s="121">
        <f>'13'!N46</f>
        <v>0</v>
      </c>
    </row>
    <row r="20" spans="1:13" ht="18" x14ac:dyDescent="0.25">
      <c r="A20" s="103">
        <v>14</v>
      </c>
      <c r="B20" s="119" t="str">
        <f>IF('14'!$H$11="","",'14'!$H$11)</f>
        <v/>
      </c>
      <c r="C20" s="120">
        <f>'14'!L10</f>
        <v>0</v>
      </c>
      <c r="D20" s="121">
        <f>'14'!M46</f>
        <v>0</v>
      </c>
      <c r="E20" s="121">
        <f>'14'!N46</f>
        <v>0</v>
      </c>
    </row>
    <row r="21" spans="1:13" ht="18" x14ac:dyDescent="0.25">
      <c r="A21" s="103">
        <v>15</v>
      </c>
      <c r="B21" s="119" t="str">
        <f>IF('15'!$H$11="","",'15'!$H$11)</f>
        <v/>
      </c>
      <c r="C21" s="120">
        <f>'15'!L10</f>
        <v>0</v>
      </c>
      <c r="D21" s="121">
        <f>'15'!M46</f>
        <v>0</v>
      </c>
      <c r="E21" s="121">
        <f>'15'!N46</f>
        <v>0</v>
      </c>
    </row>
    <row r="22" spans="1:13" ht="18" x14ac:dyDescent="0.25">
      <c r="A22" s="103">
        <v>16</v>
      </c>
      <c r="B22" s="119" t="str">
        <f>IF('16'!$H$11="","",'16'!$H$11)</f>
        <v/>
      </c>
      <c r="C22" s="120">
        <f>'16'!L10</f>
        <v>0</v>
      </c>
      <c r="D22" s="121">
        <f>'16'!M46</f>
        <v>0</v>
      </c>
      <c r="E22" s="121">
        <f>'16'!N46</f>
        <v>0</v>
      </c>
    </row>
    <row r="23" spans="1:13" ht="18" x14ac:dyDescent="0.25">
      <c r="A23" s="103">
        <v>17</v>
      </c>
      <c r="B23" s="119" t="str">
        <f>IF('17'!$H$11="","",'17'!$H$11)</f>
        <v/>
      </c>
      <c r="C23" s="120">
        <f>'17'!L10</f>
        <v>0</v>
      </c>
      <c r="D23" s="121">
        <f>'17'!M46</f>
        <v>0</v>
      </c>
      <c r="E23" s="121">
        <f>'17'!N46</f>
        <v>0</v>
      </c>
    </row>
    <row r="24" spans="1:13" ht="18" x14ac:dyDescent="0.25">
      <c r="A24" s="103">
        <v>18</v>
      </c>
      <c r="B24" s="119" t="str">
        <f>IF('18'!$H$11="","",'18'!$H$11)</f>
        <v/>
      </c>
      <c r="C24" s="120">
        <f>'18'!L10</f>
        <v>0</v>
      </c>
      <c r="D24" s="121">
        <f>'18'!M46</f>
        <v>0</v>
      </c>
      <c r="E24" s="121">
        <f>'18'!N46</f>
        <v>0</v>
      </c>
    </row>
    <row r="25" spans="1:13" ht="18" x14ac:dyDescent="0.25">
      <c r="A25" s="103">
        <v>19</v>
      </c>
      <c r="B25" s="119" t="str">
        <f>IF('19'!$H$11="","",'19'!$H$11)</f>
        <v/>
      </c>
      <c r="C25" s="120">
        <f>'19'!L10</f>
        <v>0</v>
      </c>
      <c r="D25" s="121">
        <f>'19'!M46</f>
        <v>0</v>
      </c>
      <c r="E25" s="121">
        <f>'19'!N46</f>
        <v>0</v>
      </c>
    </row>
    <row r="26" spans="1:13" ht="18.75" thickBot="1" x14ac:dyDescent="0.3">
      <c r="A26" s="104">
        <v>20</v>
      </c>
      <c r="B26" s="122" t="str">
        <f>IF('20'!$H$11="","",'20'!$H$11)</f>
        <v/>
      </c>
      <c r="C26" s="123">
        <f>'20'!L10</f>
        <v>0</v>
      </c>
      <c r="D26" s="124">
        <f>'20'!M46</f>
        <v>0</v>
      </c>
      <c r="E26" s="124">
        <f>'20'!N46</f>
        <v>0</v>
      </c>
    </row>
    <row r="27" spans="1:13" ht="18" x14ac:dyDescent="0.25">
      <c r="B27" s="105" t="s">
        <v>59</v>
      </c>
      <c r="C27" s="106">
        <f>SUBTOTAL(109,C7:C26)</f>
        <v>0</v>
      </c>
      <c r="D27" s="107">
        <f>SUBTOTAL(109,D7:D26)</f>
        <v>0</v>
      </c>
      <c r="E27" s="107">
        <f t="shared" ref="E27" si="0">SUBTOTAL(109,E7:E26)</f>
        <v>0</v>
      </c>
    </row>
    <row r="29" spans="1:13" ht="95.45" customHeight="1" x14ac:dyDescent="0.2">
      <c r="A29" s="185" t="s">
        <v>38</v>
      </c>
      <c r="B29" s="185"/>
      <c r="C29" s="185"/>
      <c r="D29" s="185"/>
      <c r="E29" s="185"/>
      <c r="F29" s="108"/>
      <c r="G29" s="108"/>
      <c r="H29" s="108"/>
      <c r="I29" s="108"/>
      <c r="J29" s="108"/>
      <c r="K29" s="108"/>
      <c r="L29" s="108"/>
      <c r="M29" s="108"/>
    </row>
  </sheetData>
  <sheetProtection algorithmName="SHA-512" hashValue="LsnpUuO/JTHFFSpGFHSQOpATGl6i7p2FdqBEjX9yv+TnlVGQUJs7EYHBr0MU6njOw2jvEEGrqVmGzYxZRdhcPw==" saltValue="PiLLrqw2CIGYZ5iA9OOguw==" spinCount="100000" sheet="1" selectLockedCells="1" autoFilter="0" selectUnlockedCells="1"/>
  <autoFilter ref="A6:E26" xr:uid="{53CE313B-7981-4B23-BB18-E575B7406602}"/>
  <mergeCells count="2">
    <mergeCell ref="D1:E3"/>
    <mergeCell ref="A29:E29"/>
  </mergeCells>
  <pageMargins left="0.7" right="0.7" top="0.75" bottom="0.75" header="0.3" footer="0.3"/>
  <pageSetup scale="87" orientation="landscape" r:id="rId1"/>
  <headerFooter>
    <oddFooter>&amp;R2025.01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AD27-E54A-4FB6-AF65-7B35A269AF2F}">
  <sheetPr codeName="Sheet3"/>
  <dimension ref="A1:K18"/>
  <sheetViews>
    <sheetView workbookViewId="0">
      <selection activeCell="D6" sqref="D6"/>
    </sheetView>
  </sheetViews>
  <sheetFormatPr defaultRowHeight="15" x14ac:dyDescent="0.25"/>
  <cols>
    <col min="1" max="1" width="11.42578125" customWidth="1"/>
    <col min="2" max="2" width="14.85546875" customWidth="1"/>
    <col min="3" max="3" width="21" customWidth="1"/>
  </cols>
  <sheetData>
    <row r="1" spans="1:11" x14ac:dyDescent="0.25">
      <c r="A1" s="188" t="s">
        <v>4</v>
      </c>
      <c r="B1" s="188"/>
      <c r="C1" s="188"/>
      <c r="D1" t="s">
        <v>5</v>
      </c>
      <c r="E1" t="s">
        <v>0</v>
      </c>
      <c r="F1" t="s">
        <v>6</v>
      </c>
    </row>
    <row r="2" spans="1:11" x14ac:dyDescent="0.25">
      <c r="A2" s="189" t="s">
        <v>26</v>
      </c>
      <c r="B2" s="189"/>
      <c r="C2" s="189"/>
      <c r="D2" s="1">
        <v>53040</v>
      </c>
      <c r="E2">
        <v>25.11</v>
      </c>
      <c r="F2" s="2">
        <v>2112.31</v>
      </c>
    </row>
    <row r="3" spans="1:11" x14ac:dyDescent="0.25">
      <c r="A3" s="189" t="s">
        <v>35</v>
      </c>
      <c r="B3" s="189"/>
      <c r="C3" s="189"/>
      <c r="D3" s="1">
        <v>61308</v>
      </c>
      <c r="E3">
        <v>25.11</v>
      </c>
      <c r="F3">
        <v>2442</v>
      </c>
    </row>
    <row r="4" spans="1:11" x14ac:dyDescent="0.25">
      <c r="A4" s="189" t="s">
        <v>36</v>
      </c>
      <c r="B4" s="189"/>
      <c r="C4" s="189"/>
      <c r="D4" s="1">
        <v>55543.32</v>
      </c>
      <c r="E4">
        <v>25.11</v>
      </c>
      <c r="F4">
        <v>2212</v>
      </c>
    </row>
    <row r="5" spans="1:11" x14ac:dyDescent="0.25">
      <c r="A5" s="187" t="s">
        <v>40</v>
      </c>
      <c r="B5" s="187"/>
      <c r="C5" s="187"/>
      <c r="D5" s="55">
        <v>56272</v>
      </c>
      <c r="E5" s="56">
        <v>25.11</v>
      </c>
      <c r="F5" s="56">
        <v>2241</v>
      </c>
    </row>
    <row r="6" spans="1:11" x14ac:dyDescent="0.25">
      <c r="A6" s="53" t="s">
        <v>27</v>
      </c>
      <c r="B6" s="53"/>
      <c r="C6" s="53"/>
      <c r="D6" s="1">
        <v>56272</v>
      </c>
      <c r="E6" t="s">
        <v>29</v>
      </c>
    </row>
    <row r="8" spans="1:11" x14ac:dyDescent="0.25">
      <c r="A8" s="186" t="s">
        <v>39</v>
      </c>
      <c r="B8" s="186"/>
      <c r="C8" s="186"/>
      <c r="D8" s="186"/>
      <c r="E8" s="186"/>
      <c r="F8" s="186"/>
      <c r="G8" s="186"/>
      <c r="H8" s="186"/>
      <c r="I8" s="186"/>
      <c r="J8" s="186"/>
      <c r="K8" s="186"/>
    </row>
    <row r="9" spans="1:11" x14ac:dyDescent="0.25">
      <c r="A9" s="186"/>
      <c r="B9" s="186"/>
      <c r="C9" s="186"/>
      <c r="D9" s="186"/>
      <c r="E9" s="186"/>
      <c r="F9" s="186"/>
      <c r="G9" s="186"/>
      <c r="H9" s="186"/>
      <c r="I9" s="186"/>
      <c r="J9" s="186"/>
      <c r="K9" s="186"/>
    </row>
    <row r="18" spans="6:6" x14ac:dyDescent="0.25">
      <c r="F18" s="54"/>
    </row>
  </sheetData>
  <mergeCells count="6">
    <mergeCell ref="A8:K9"/>
    <mergeCell ref="A5:C5"/>
    <mergeCell ref="A1:C1"/>
    <mergeCell ref="A2:C2"/>
    <mergeCell ref="A3:C3"/>
    <mergeCell ref="A4:C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224D-72AF-47E3-B0CC-21B0AB275EB0}">
  <sheetPr codeName="Sheet2"/>
  <dimension ref="A1:H49"/>
  <sheetViews>
    <sheetView topLeftCell="A36" workbookViewId="0">
      <selection activeCell="E37" sqref="E37"/>
    </sheetView>
  </sheetViews>
  <sheetFormatPr defaultRowHeight="15" x14ac:dyDescent="0.25"/>
  <cols>
    <col min="1" max="1" width="10.7109375" bestFit="1" customWidth="1"/>
    <col min="5" max="5" width="22" bestFit="1" customWidth="1"/>
    <col min="6" max="6" width="10.7109375" bestFit="1" customWidth="1"/>
    <col min="7" max="7" width="12.42578125" bestFit="1" customWidth="1"/>
  </cols>
  <sheetData>
    <row r="1" spans="1:8" x14ac:dyDescent="0.25">
      <c r="A1" t="s">
        <v>10</v>
      </c>
      <c r="B1" s="8">
        <v>43753</v>
      </c>
      <c r="H1" s="65" t="s">
        <v>51</v>
      </c>
    </row>
    <row r="2" spans="1:8" x14ac:dyDescent="0.25">
      <c r="H2" t="s">
        <v>52</v>
      </c>
    </row>
    <row r="3" spans="1:8" x14ac:dyDescent="0.25">
      <c r="A3" s="10">
        <f>'1'!O10</f>
        <v>45976</v>
      </c>
      <c r="H3" t="s">
        <v>50</v>
      </c>
    </row>
    <row r="4" spans="1:8" x14ac:dyDescent="0.25">
      <c r="H4" t="s">
        <v>54</v>
      </c>
    </row>
    <row r="14" spans="1:8" x14ac:dyDescent="0.25">
      <c r="B14" t="s">
        <v>46</v>
      </c>
      <c r="D14" t="s">
        <v>49</v>
      </c>
      <c r="E14" t="s">
        <v>33</v>
      </c>
    </row>
    <row r="15" spans="1:8" x14ac:dyDescent="0.25">
      <c r="B15">
        <v>2019</v>
      </c>
      <c r="D15">
        <v>2018</v>
      </c>
      <c r="E15" s="9">
        <v>43419</v>
      </c>
      <c r="F15" s="2">
        <v>45</v>
      </c>
    </row>
    <row r="16" spans="1:8" x14ac:dyDescent="0.25">
      <c r="B16">
        <v>2020</v>
      </c>
      <c r="D16">
        <v>2018</v>
      </c>
      <c r="E16" s="9">
        <v>43439</v>
      </c>
      <c r="F16" s="2">
        <v>45</v>
      </c>
    </row>
    <row r="17" spans="2:7" x14ac:dyDescent="0.25">
      <c r="B17">
        <v>2021</v>
      </c>
      <c r="D17">
        <v>2019</v>
      </c>
      <c r="E17" s="10">
        <v>43784</v>
      </c>
      <c r="F17" s="2">
        <v>45</v>
      </c>
    </row>
    <row r="18" spans="2:7" x14ac:dyDescent="0.25">
      <c r="B18">
        <v>2022</v>
      </c>
      <c r="D18">
        <v>2019</v>
      </c>
      <c r="E18" s="10">
        <v>43804</v>
      </c>
      <c r="F18" s="2">
        <v>65</v>
      </c>
      <c r="G18" t="s">
        <v>44</v>
      </c>
    </row>
    <row r="19" spans="2:7" x14ac:dyDescent="0.25">
      <c r="B19">
        <v>2023</v>
      </c>
      <c r="D19">
        <v>2019</v>
      </c>
      <c r="E19" s="10">
        <v>43677</v>
      </c>
      <c r="F19" s="2">
        <v>45</v>
      </c>
    </row>
    <row r="20" spans="2:7" x14ac:dyDescent="0.25">
      <c r="B20">
        <v>2024</v>
      </c>
      <c r="D20">
        <v>2020</v>
      </c>
      <c r="E20" s="9">
        <v>44150</v>
      </c>
      <c r="F20" s="2">
        <v>45</v>
      </c>
    </row>
    <row r="21" spans="2:7" x14ac:dyDescent="0.25">
      <c r="B21">
        <v>2025</v>
      </c>
      <c r="D21">
        <v>2020</v>
      </c>
      <c r="E21" s="9">
        <v>44170</v>
      </c>
      <c r="F21" s="2">
        <v>65</v>
      </c>
      <c r="G21" t="s">
        <v>44</v>
      </c>
    </row>
    <row r="22" spans="2:7" x14ac:dyDescent="0.25">
      <c r="B22">
        <v>2026</v>
      </c>
      <c r="D22">
        <v>2020</v>
      </c>
      <c r="E22" s="9">
        <v>44043</v>
      </c>
      <c r="F22" s="2">
        <v>45</v>
      </c>
    </row>
    <row r="23" spans="2:7" x14ac:dyDescent="0.25">
      <c r="B23">
        <v>2027</v>
      </c>
      <c r="D23">
        <v>2021</v>
      </c>
      <c r="E23" s="9">
        <v>44515</v>
      </c>
      <c r="F23" s="2">
        <v>45</v>
      </c>
    </row>
    <row r="24" spans="2:7" x14ac:dyDescent="0.25">
      <c r="B24">
        <v>2028</v>
      </c>
      <c r="D24">
        <v>2021</v>
      </c>
      <c r="E24" s="9">
        <v>44535</v>
      </c>
      <c r="F24" s="2">
        <v>65</v>
      </c>
      <c r="G24" t="s">
        <v>44</v>
      </c>
    </row>
    <row r="25" spans="2:7" x14ac:dyDescent="0.25">
      <c r="B25">
        <v>2029</v>
      </c>
      <c r="D25">
        <v>2021</v>
      </c>
      <c r="E25" s="9">
        <v>44408</v>
      </c>
      <c r="F25" s="2">
        <v>45</v>
      </c>
    </row>
    <row r="26" spans="2:7" x14ac:dyDescent="0.25">
      <c r="D26">
        <v>2022</v>
      </c>
      <c r="E26" s="9">
        <v>44880</v>
      </c>
      <c r="F26" s="2">
        <v>45</v>
      </c>
    </row>
    <row r="27" spans="2:7" x14ac:dyDescent="0.25">
      <c r="D27">
        <v>2022</v>
      </c>
      <c r="E27" s="9">
        <v>44900</v>
      </c>
      <c r="F27" s="2">
        <v>65</v>
      </c>
      <c r="G27" t="s">
        <v>44</v>
      </c>
    </row>
    <row r="28" spans="2:7" x14ac:dyDescent="0.25">
      <c r="D28">
        <v>2022</v>
      </c>
      <c r="E28" s="9">
        <v>44773</v>
      </c>
      <c r="F28" s="2">
        <v>45</v>
      </c>
    </row>
    <row r="29" spans="2:7" x14ac:dyDescent="0.25">
      <c r="D29">
        <v>2023</v>
      </c>
      <c r="E29" s="64">
        <v>45245</v>
      </c>
      <c r="F29" s="2">
        <v>45</v>
      </c>
    </row>
    <row r="30" spans="2:7" x14ac:dyDescent="0.25">
      <c r="D30">
        <v>2023</v>
      </c>
      <c r="E30" s="64">
        <v>45265</v>
      </c>
      <c r="F30" s="2">
        <v>65</v>
      </c>
      <c r="G30" t="s">
        <v>44</v>
      </c>
    </row>
    <row r="31" spans="2:7" x14ac:dyDescent="0.25">
      <c r="D31">
        <v>2023</v>
      </c>
      <c r="E31" s="64">
        <v>45138</v>
      </c>
      <c r="F31" s="2">
        <v>45</v>
      </c>
    </row>
    <row r="32" spans="2:7" x14ac:dyDescent="0.25">
      <c r="D32">
        <v>2024</v>
      </c>
      <c r="E32" s="64">
        <v>45611</v>
      </c>
      <c r="F32" s="2">
        <v>45</v>
      </c>
    </row>
    <row r="33" spans="4:7" x14ac:dyDescent="0.25">
      <c r="D33">
        <v>2024</v>
      </c>
      <c r="E33" s="64">
        <v>45631</v>
      </c>
      <c r="F33" s="2">
        <v>65</v>
      </c>
      <c r="G33" t="s">
        <v>44</v>
      </c>
    </row>
    <row r="34" spans="4:7" x14ac:dyDescent="0.25">
      <c r="D34">
        <v>2024</v>
      </c>
      <c r="E34" s="64">
        <v>45504</v>
      </c>
      <c r="F34" s="2">
        <v>45</v>
      </c>
    </row>
    <row r="35" spans="4:7" x14ac:dyDescent="0.25">
      <c r="D35">
        <v>2025</v>
      </c>
      <c r="E35" s="64">
        <v>45976</v>
      </c>
      <c r="F35" s="2">
        <v>45</v>
      </c>
    </row>
    <row r="36" spans="4:7" x14ac:dyDescent="0.25">
      <c r="D36">
        <v>2025</v>
      </c>
      <c r="E36" s="64">
        <v>45996</v>
      </c>
      <c r="F36" s="2">
        <v>65</v>
      </c>
      <c r="G36" t="s">
        <v>44</v>
      </c>
    </row>
    <row r="37" spans="4:7" x14ac:dyDescent="0.25">
      <c r="D37">
        <v>2025</v>
      </c>
      <c r="E37" s="64">
        <v>45869</v>
      </c>
      <c r="F37" s="2">
        <v>45</v>
      </c>
    </row>
    <row r="38" spans="4:7" x14ac:dyDescent="0.25">
      <c r="D38">
        <v>2026</v>
      </c>
      <c r="E38" s="64">
        <v>46341</v>
      </c>
      <c r="F38" s="2">
        <v>45</v>
      </c>
    </row>
    <row r="39" spans="4:7" x14ac:dyDescent="0.25">
      <c r="D39">
        <v>2026</v>
      </c>
      <c r="E39" s="64">
        <v>46361</v>
      </c>
      <c r="F39" s="2">
        <v>65</v>
      </c>
      <c r="G39" t="s">
        <v>44</v>
      </c>
    </row>
    <row r="40" spans="4:7" x14ac:dyDescent="0.25">
      <c r="D40">
        <v>2026</v>
      </c>
      <c r="E40" s="64">
        <v>46234</v>
      </c>
      <c r="F40" s="2">
        <v>45</v>
      </c>
    </row>
    <row r="41" spans="4:7" x14ac:dyDescent="0.25">
      <c r="D41">
        <v>2027</v>
      </c>
      <c r="E41" s="64">
        <v>46706</v>
      </c>
      <c r="F41" s="2">
        <v>45</v>
      </c>
    </row>
    <row r="42" spans="4:7" x14ac:dyDescent="0.25">
      <c r="D42">
        <v>2027</v>
      </c>
      <c r="E42" s="64">
        <v>46726</v>
      </c>
      <c r="F42" s="2">
        <v>65</v>
      </c>
      <c r="G42" t="s">
        <v>44</v>
      </c>
    </row>
    <row r="43" spans="4:7" x14ac:dyDescent="0.25">
      <c r="D43">
        <v>2027</v>
      </c>
      <c r="E43" s="64">
        <v>46599</v>
      </c>
      <c r="F43" s="2">
        <v>45</v>
      </c>
    </row>
    <row r="44" spans="4:7" x14ac:dyDescent="0.25">
      <c r="D44">
        <v>2028</v>
      </c>
      <c r="E44" s="64">
        <v>47072</v>
      </c>
      <c r="F44" s="2">
        <v>45</v>
      </c>
    </row>
    <row r="45" spans="4:7" x14ac:dyDescent="0.25">
      <c r="D45">
        <v>2028</v>
      </c>
      <c r="E45" s="64">
        <v>47092</v>
      </c>
      <c r="F45" s="2">
        <v>65</v>
      </c>
      <c r="G45" t="s">
        <v>44</v>
      </c>
    </row>
    <row r="46" spans="4:7" x14ac:dyDescent="0.25">
      <c r="D46">
        <v>2028</v>
      </c>
      <c r="E46" s="64">
        <v>46965</v>
      </c>
      <c r="F46" s="2">
        <v>45</v>
      </c>
    </row>
    <row r="47" spans="4:7" x14ac:dyDescent="0.25">
      <c r="D47">
        <v>2029</v>
      </c>
      <c r="E47" s="64">
        <v>47437</v>
      </c>
      <c r="F47" s="2">
        <v>45</v>
      </c>
    </row>
    <row r="48" spans="4:7" x14ac:dyDescent="0.25">
      <c r="D48">
        <v>2029</v>
      </c>
      <c r="E48" s="64">
        <v>47457</v>
      </c>
      <c r="F48" s="2">
        <v>65</v>
      </c>
      <c r="G48" t="s">
        <v>44</v>
      </c>
    </row>
    <row r="49" spans="4:6" x14ac:dyDescent="0.25">
      <c r="D49">
        <v>2029</v>
      </c>
      <c r="E49" s="64">
        <v>47330</v>
      </c>
      <c r="F49" s="2">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BDD4-13D1-4DA8-B710-6511D22FF32E}">
  <sheetPr>
    <pageSetUpPr fitToPage="1"/>
  </sheetPr>
  <dimension ref="B1:R57"/>
  <sheetViews>
    <sheetView showGridLines="0" topLeftCell="A3" zoomScale="80" zoomScaleNormal="80" workbookViewId="0">
      <selection activeCell="O10" sqref="O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qcx1nyjn5bgbzpYxrpWi8+OixVBi/u1FYRfcUMRQEWpB/5VDp40qqkPDzAb0L+BgNxcfREvF0JSJIELV0OnzXw==" saltValue="OoCOlUVgw8iNfDwz4dwSt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79" priority="2" operator="containsText" text="Excessive">
      <formula>NOT(ISERROR(SEARCH("Excessive",B12)))</formula>
    </cfRule>
  </conditionalFormatting>
  <conditionalFormatting sqref="G15:G34">
    <cfRule type="expression" dxfId="178" priority="9">
      <formula>$C15=""</formula>
    </cfRule>
    <cfRule type="cellIs" dxfId="177" priority="10" operator="greaterThan">
      <formula>60</formula>
    </cfRule>
  </conditionalFormatting>
  <conditionalFormatting sqref="G18:G21">
    <cfRule type="cellIs" dxfId="176" priority="3" operator="greaterThan">
      <formula>60</formula>
    </cfRule>
  </conditionalFormatting>
  <conditionalFormatting sqref="G23:G26">
    <cfRule type="cellIs" dxfId="175" priority="7" operator="greaterThan">
      <formula>60</formula>
    </cfRule>
  </conditionalFormatting>
  <conditionalFormatting sqref="G28:G34">
    <cfRule type="cellIs" dxfId="174" priority="4" operator="greaterThan">
      <formula>60</formula>
    </cfRule>
  </conditionalFormatting>
  <conditionalFormatting sqref="K12">
    <cfRule type="containsText" dxfId="173" priority="6" operator="containsText" text="10%">
      <formula>NOT(ISERROR(SEARCH("10%",K12)))</formula>
    </cfRule>
  </conditionalFormatting>
  <conditionalFormatting sqref="K12:O12">
    <cfRule type="containsText" dxfId="172" priority="5" operator="containsText" text="Acreage">
      <formula>NOT(ISERROR(SEARCH("Acreage",K12)))</formula>
    </cfRule>
  </conditionalFormatting>
  <conditionalFormatting sqref="P15:P34">
    <cfRule type="containsText" dxfId="171" priority="8" operator="containsText" text="Excessive">
      <formula>NOT(ISERROR(SEARCH("Excessive",P15)))</formula>
    </cfRule>
  </conditionalFormatting>
  <conditionalFormatting sqref="R12">
    <cfRule type="containsText" dxfId="170" priority="1" operator="containsText" text="Excessive">
      <formula>NOT(ISERROR(SEARCH("Excessive",R12)))</formula>
    </cfRule>
  </conditionalFormatting>
  <dataValidations count="6">
    <dataValidation type="whole" allowBlank="1" showInputMessage="1" showErrorMessage="1" prompt="Enter whole number." sqref="O11" xr:uid="{6F83FA1C-439C-4066-A3EC-7E5ADE91E100}">
      <formula1>0</formula1>
      <formula2>1000000</formula2>
    </dataValidation>
    <dataValidation type="list" allowBlank="1" showInputMessage="1" showErrorMessage="1" prompt="After selecting Crop Year, choose the applicable End of Insurance Period from dropdown options." sqref="O10" xr:uid="{BEC7A6E6-1D44-4701-858C-58E9A13616EA}">
      <formula1>INDIRECT(Q9)</formula1>
    </dataValidation>
    <dataValidation type="date" operator="lessThanOrEqual" allowBlank="1" showInputMessage="1" showErrorMessage="1" error="Date not in EH date range. Validate date, otherwise enter data in Non-Early Harvest section." sqref="C16:C34" xr:uid="{667DF566-25A0-478F-9E4E-D31CCD7DC60B}">
      <formula1>$O$10-46</formula1>
    </dataValidation>
    <dataValidation type="date" operator="lessThanOrEqual" allowBlank="1" showInputMessage="1" showErrorMessage="1" error="The date you've entered is after full maturity.  Enter this production in the Non-EH section." sqref="C15" xr:uid="{B292D251-C24A-42D4-8289-CA1FE88EC02B}">
      <formula1>$O$10-46</formula1>
    </dataValidation>
    <dataValidation allowBlank="1" showInputMessage="1" showErrorMessage="1" prompt="Enter percentage to one decimal.  xx.x%" sqref="E14" xr:uid="{F01096F5-6433-4E36-A59C-DF42E3C45643}"/>
    <dataValidation allowBlank="1" showInputMessage="1" showErrorMessage="1" prompt="Must be at least 15% of Unit Total Acres to qualify for EH adjustment." sqref="C10:E10" xr:uid="{DD9F4D42-F5AE-41D7-AB81-B6BC04480790}"/>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E7261386-2799-429D-B86E-91312BC12AF6}">
          <x14:formula1>
            <xm:f>'Data Validations'!$B$16:$B$25</xm:f>
          </x14:formula1>
          <xm:sqref>O9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1911C-C5EB-4DA8-98F8-79C727079692}">
  <sheetPr>
    <pageSetUpPr fitToPage="1"/>
  </sheetPr>
  <dimension ref="B1:R57"/>
  <sheetViews>
    <sheetView showGridLines="0" topLeftCell="A3" zoomScale="80" zoomScaleNormal="80" workbookViewId="0">
      <selection activeCell="C9" sqref="C9:E9"/>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z9wZDvOzubb3W8fKyfQAWjZxQVYkx7XYtOd6oQ9EoZpNkVJqJNRvD2rTc7Yfr9XkU3qzz21yAvdAw/njbp6uKg==" saltValue="DgS1cS+V+rdwVS71J3rgD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69" priority="2" operator="containsText" text="Excessive">
      <formula>NOT(ISERROR(SEARCH("Excessive",B12)))</formula>
    </cfRule>
  </conditionalFormatting>
  <conditionalFormatting sqref="G15:G34">
    <cfRule type="expression" dxfId="168" priority="9">
      <formula>$C15=""</formula>
    </cfRule>
    <cfRule type="cellIs" dxfId="167" priority="10" operator="greaterThan">
      <formula>60</formula>
    </cfRule>
  </conditionalFormatting>
  <conditionalFormatting sqref="G18:G21">
    <cfRule type="cellIs" dxfId="166" priority="3" operator="greaterThan">
      <formula>60</formula>
    </cfRule>
  </conditionalFormatting>
  <conditionalFormatting sqref="G23:G26">
    <cfRule type="cellIs" dxfId="165" priority="7" operator="greaterThan">
      <formula>60</formula>
    </cfRule>
  </conditionalFormatting>
  <conditionalFormatting sqref="G28:G34">
    <cfRule type="cellIs" dxfId="164" priority="4" operator="greaterThan">
      <formula>60</formula>
    </cfRule>
  </conditionalFormatting>
  <conditionalFormatting sqref="K12">
    <cfRule type="containsText" dxfId="163" priority="6" operator="containsText" text="10%">
      <formula>NOT(ISERROR(SEARCH("10%",K12)))</formula>
    </cfRule>
  </conditionalFormatting>
  <conditionalFormatting sqref="K12:O12">
    <cfRule type="containsText" dxfId="162" priority="5" operator="containsText" text="Acreage">
      <formula>NOT(ISERROR(SEARCH("Acreage",K12)))</formula>
    </cfRule>
  </conditionalFormatting>
  <conditionalFormatting sqref="P15:P34">
    <cfRule type="containsText" dxfId="161" priority="8" operator="containsText" text="Excessive">
      <formula>NOT(ISERROR(SEARCH("Excessive",P15)))</formula>
    </cfRule>
  </conditionalFormatting>
  <conditionalFormatting sqref="R12">
    <cfRule type="containsText" dxfId="16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449181F8-9BC2-4EC0-952A-173B76ED9199}"/>
    <dataValidation allowBlank="1" showInputMessage="1" showErrorMessage="1" prompt="Enter percentage to one decimal.  xx.x%" sqref="E14" xr:uid="{5B5232BC-C54D-44C3-9805-66293485E710}"/>
    <dataValidation type="date" operator="lessThanOrEqual" allowBlank="1" showInputMessage="1" showErrorMessage="1" error="The date you've entered is after full maturity.  Enter this production in the Non-EH section." sqref="C15" xr:uid="{140B3C26-A3B8-470D-9A26-CE2F0AF907B9}">
      <formula1>$O$10-46</formula1>
    </dataValidation>
    <dataValidation type="date" operator="lessThanOrEqual" allowBlank="1" showInputMessage="1" showErrorMessage="1" error="Date not in EH date range. Validate date, otherwise enter data in Non-Early Harvest section." sqref="C16:C34" xr:uid="{6226725D-8278-421B-A68B-055BDD5909E7}">
      <formula1>$O$10-46</formula1>
    </dataValidation>
    <dataValidation type="list" allowBlank="1" showInputMessage="1" showErrorMessage="1" prompt="After selecting Crop Year, choose the applicable End of Insurance Period from dropdown options." sqref="O10" xr:uid="{E1D7211E-0ECA-4295-ACB8-A46F688E0BC8}">
      <formula1>INDIRECT(Q9)</formula1>
    </dataValidation>
    <dataValidation type="whole" allowBlank="1" showInputMessage="1" showErrorMessage="1" prompt="Enter whole number." sqref="O11" xr:uid="{ABEA7CC1-2C48-4719-92BC-45BB9DB9C69F}">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B96EF085-B96E-4B53-B5B8-CE8DE9ADF5AE}">
          <x14:formula1>
            <xm:f>'Data Validations'!$B$16:$B$25</xm:f>
          </x14:formula1>
          <xm:sqref>O9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9FB9-EF0A-492B-B89A-7EE4289C84EA}">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meg/lFSlscgo/6pWNxK4W0JmgEtiJQjA2t6ugQsoHMUJdRkMxvGsvHBMyRgCQSbeSwy0qrU6ZGwWw6lCXEX7ew==" saltValue="GkeG1DN57967CMydUVlyg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59" priority="2" operator="containsText" text="Excessive">
      <formula>NOT(ISERROR(SEARCH("Excessive",B12)))</formula>
    </cfRule>
  </conditionalFormatting>
  <conditionalFormatting sqref="G15:G34">
    <cfRule type="expression" dxfId="158" priority="9">
      <formula>$C15=""</formula>
    </cfRule>
    <cfRule type="cellIs" dxfId="157" priority="10" operator="greaterThan">
      <formula>60</formula>
    </cfRule>
  </conditionalFormatting>
  <conditionalFormatting sqref="G18:G21">
    <cfRule type="cellIs" dxfId="156" priority="3" operator="greaterThan">
      <formula>60</formula>
    </cfRule>
  </conditionalFormatting>
  <conditionalFormatting sqref="G23:G26">
    <cfRule type="cellIs" dxfId="155" priority="7" operator="greaterThan">
      <formula>60</formula>
    </cfRule>
  </conditionalFormatting>
  <conditionalFormatting sqref="G28:G34">
    <cfRule type="cellIs" dxfId="154" priority="4" operator="greaterThan">
      <formula>60</formula>
    </cfRule>
  </conditionalFormatting>
  <conditionalFormatting sqref="K12">
    <cfRule type="containsText" dxfId="153" priority="6" operator="containsText" text="10%">
      <formula>NOT(ISERROR(SEARCH("10%",K12)))</formula>
    </cfRule>
  </conditionalFormatting>
  <conditionalFormatting sqref="K12:O12">
    <cfRule type="containsText" dxfId="152" priority="5" operator="containsText" text="Acreage">
      <formula>NOT(ISERROR(SEARCH("Acreage",K12)))</formula>
    </cfRule>
  </conditionalFormatting>
  <conditionalFormatting sqref="P15:P34">
    <cfRule type="containsText" dxfId="151" priority="8" operator="containsText" text="Excessive">
      <formula>NOT(ISERROR(SEARCH("Excessive",P15)))</formula>
    </cfRule>
  </conditionalFormatting>
  <conditionalFormatting sqref="R12">
    <cfRule type="containsText" dxfId="150" priority="1" operator="containsText" text="Excessive">
      <formula>NOT(ISERROR(SEARCH("Excessive",R12)))</formula>
    </cfRule>
  </conditionalFormatting>
  <dataValidations count="6">
    <dataValidation type="whole" allowBlank="1" showInputMessage="1" showErrorMessage="1" prompt="Enter whole number." sqref="O11" xr:uid="{EE81DA63-08BA-401A-9E14-939C331FC99E}">
      <formula1>0</formula1>
      <formula2>1000000</formula2>
    </dataValidation>
    <dataValidation type="list" allowBlank="1" showInputMessage="1" showErrorMessage="1" prompt="After selecting Crop Year, choose the applicable End of Insurance Period from dropdown options." sqref="O10" xr:uid="{09A646BA-6EF7-41D8-8588-A87D6E5552CD}">
      <formula1>INDIRECT(Q9)</formula1>
    </dataValidation>
    <dataValidation type="date" operator="lessThanOrEqual" allowBlank="1" showInputMessage="1" showErrorMessage="1" error="Date not in EH date range. Validate date, otherwise enter data in Non-Early Harvest section." sqref="C16:C34" xr:uid="{3B465F24-93AC-4A81-840F-763F210A0094}">
      <formula1>$O$10-46</formula1>
    </dataValidation>
    <dataValidation type="date" operator="lessThanOrEqual" allowBlank="1" showInputMessage="1" showErrorMessage="1" error="The date you've entered is after full maturity.  Enter this production in the Non-EH section." sqref="C15" xr:uid="{6C857182-54A2-43BC-92DD-8B391D7C6730}">
      <formula1>$O$10-46</formula1>
    </dataValidation>
    <dataValidation allowBlank="1" showInputMessage="1" showErrorMessage="1" prompt="Enter percentage to one decimal.  xx.x%" sqref="E14" xr:uid="{788E84A5-FA2E-4FF8-9A0F-B393F3DA1C76}"/>
    <dataValidation allowBlank="1" showInputMessage="1" showErrorMessage="1" prompt="Must be at least 15% of Unit Total Acres to qualify for EH adjustment." sqref="C10:E10" xr:uid="{BA973B2F-F71D-4FC8-B5EC-4AF713CB8AC9}"/>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BB03F3EA-99AA-4410-B0A6-1FCDB1A8340F}">
          <x14:formula1>
            <xm:f>'Data Validations'!$B$16:$B$25</xm:f>
          </x14:formula1>
          <xm:sqref>O9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4A7CF-6A8F-40F7-8C35-4F55DC533DC1}">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h7FNxuTjKxW7xZta45YLLJVIIgXEXtOPjPP9HHvan/bP+uE/WavCllIk+1IobGnYm0KAsvCnbWouoCsOWpXQ/A==" saltValue="qeM4TmeAEpeOopEQQaYT9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49" priority="2" operator="containsText" text="Excessive">
      <formula>NOT(ISERROR(SEARCH("Excessive",B12)))</formula>
    </cfRule>
  </conditionalFormatting>
  <conditionalFormatting sqref="G15:G34">
    <cfRule type="expression" dxfId="148" priority="9">
      <formula>$C15=""</formula>
    </cfRule>
    <cfRule type="cellIs" dxfId="147" priority="10" operator="greaterThan">
      <formula>60</formula>
    </cfRule>
  </conditionalFormatting>
  <conditionalFormatting sqref="G18:G21">
    <cfRule type="cellIs" dxfId="146" priority="3" operator="greaterThan">
      <formula>60</formula>
    </cfRule>
  </conditionalFormatting>
  <conditionalFormatting sqref="G23:G26">
    <cfRule type="cellIs" dxfId="145" priority="7" operator="greaterThan">
      <formula>60</formula>
    </cfRule>
  </conditionalFormatting>
  <conditionalFormatting sqref="G28:G34">
    <cfRule type="cellIs" dxfId="144" priority="4" operator="greaterThan">
      <formula>60</formula>
    </cfRule>
  </conditionalFormatting>
  <conditionalFormatting sqref="K12">
    <cfRule type="containsText" dxfId="143" priority="6" operator="containsText" text="10%">
      <formula>NOT(ISERROR(SEARCH("10%",K12)))</formula>
    </cfRule>
  </conditionalFormatting>
  <conditionalFormatting sqref="K12:O12">
    <cfRule type="containsText" dxfId="142" priority="5" operator="containsText" text="Acreage">
      <formula>NOT(ISERROR(SEARCH("Acreage",K12)))</formula>
    </cfRule>
  </conditionalFormatting>
  <conditionalFormatting sqref="P15:P34">
    <cfRule type="containsText" dxfId="141" priority="8" operator="containsText" text="Excessive">
      <formula>NOT(ISERROR(SEARCH("Excessive",P15)))</formula>
    </cfRule>
  </conditionalFormatting>
  <conditionalFormatting sqref="R12">
    <cfRule type="containsText" dxfId="14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48A5418E-CDA8-4877-9F3B-93A89F7E1085}"/>
    <dataValidation allowBlank="1" showInputMessage="1" showErrorMessage="1" prompt="Enter percentage to one decimal.  xx.x%" sqref="E14" xr:uid="{DC8CE518-F089-40BC-BC63-526430C33B00}"/>
    <dataValidation type="date" operator="lessThanOrEqual" allowBlank="1" showInputMessage="1" showErrorMessage="1" error="The date you've entered is after full maturity.  Enter this production in the Non-EH section." sqref="C15" xr:uid="{EFA95942-56E2-4C3E-9384-A072A9388478}">
      <formula1>$O$10-46</formula1>
    </dataValidation>
    <dataValidation type="date" operator="lessThanOrEqual" allowBlank="1" showInputMessage="1" showErrorMessage="1" error="Date not in EH date range. Validate date, otherwise enter data in Non-Early Harvest section." sqref="C16:C34" xr:uid="{3C122356-6DD7-4B13-803F-46133F18719D}">
      <formula1>$O$10-46</formula1>
    </dataValidation>
    <dataValidation type="list" allowBlank="1" showInputMessage="1" showErrorMessage="1" prompt="After selecting Crop Year, choose the applicable End of Insurance Period from dropdown options." sqref="O10" xr:uid="{E5E086F9-B160-4D30-B1BC-59A532E3E1D9}">
      <formula1>INDIRECT(Q9)</formula1>
    </dataValidation>
    <dataValidation type="whole" allowBlank="1" showInputMessage="1" showErrorMessage="1" prompt="Enter whole number." sqref="O11" xr:uid="{D87C3A13-80EE-40DE-8269-2FA0E45E4CD6}">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2BECACA8-6D2D-48FF-A006-ACE6649E368A}">
          <x14:formula1>
            <xm:f>'Data Validations'!$B$16:$B$25</xm:f>
          </x14:formula1>
          <xm:sqref>O9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45C2-1CF7-43BB-BC88-E0E6C1BF6DD2}">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4LH9VA9awZaoG6T8YVeI0FnrANDNL2OKnvWo2ufl0G/qV+2scOWaBxtWtkuq0gcKRhy070cgPN13d0K4azgkLA==" saltValue="gRucl0h0gqnUb61Z5D8WX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39" priority="2" operator="containsText" text="Excessive">
      <formula>NOT(ISERROR(SEARCH("Excessive",B12)))</formula>
    </cfRule>
  </conditionalFormatting>
  <conditionalFormatting sqref="G15:G34">
    <cfRule type="expression" dxfId="138" priority="9">
      <formula>$C15=""</formula>
    </cfRule>
    <cfRule type="cellIs" dxfId="137" priority="10" operator="greaterThan">
      <formula>60</formula>
    </cfRule>
  </conditionalFormatting>
  <conditionalFormatting sqref="G18:G21">
    <cfRule type="cellIs" dxfId="136" priority="3" operator="greaterThan">
      <formula>60</formula>
    </cfRule>
  </conditionalFormatting>
  <conditionalFormatting sqref="G23:G26">
    <cfRule type="cellIs" dxfId="135" priority="7" operator="greaterThan">
      <formula>60</formula>
    </cfRule>
  </conditionalFormatting>
  <conditionalFormatting sqref="G28:G34">
    <cfRule type="cellIs" dxfId="134" priority="4" operator="greaterThan">
      <formula>60</formula>
    </cfRule>
  </conditionalFormatting>
  <conditionalFormatting sqref="K12">
    <cfRule type="containsText" dxfId="133" priority="6" operator="containsText" text="10%">
      <formula>NOT(ISERROR(SEARCH("10%",K12)))</formula>
    </cfRule>
  </conditionalFormatting>
  <conditionalFormatting sqref="K12:O12">
    <cfRule type="containsText" dxfId="132" priority="5" operator="containsText" text="Acreage">
      <formula>NOT(ISERROR(SEARCH("Acreage",K12)))</formula>
    </cfRule>
  </conditionalFormatting>
  <conditionalFormatting sqref="P15:P34">
    <cfRule type="containsText" dxfId="131" priority="8" operator="containsText" text="Excessive">
      <formula>NOT(ISERROR(SEARCH("Excessive",P15)))</formula>
    </cfRule>
  </conditionalFormatting>
  <conditionalFormatting sqref="R12">
    <cfRule type="containsText" dxfId="130" priority="1" operator="containsText" text="Excessive">
      <formula>NOT(ISERROR(SEARCH("Excessive",R12)))</formula>
    </cfRule>
  </conditionalFormatting>
  <dataValidations count="6">
    <dataValidation type="whole" allowBlank="1" showInputMessage="1" showErrorMessage="1" prompt="Enter whole number." sqref="O11" xr:uid="{8D36A798-905A-4EE5-9731-99C2A209E9DD}">
      <formula1>0</formula1>
      <formula2>1000000</formula2>
    </dataValidation>
    <dataValidation type="list" allowBlank="1" showInputMessage="1" showErrorMessage="1" prompt="After selecting Crop Year, choose the applicable End of Insurance Period from dropdown options." sqref="O10" xr:uid="{8BE718E8-CAC9-4F18-A751-3284C9F35FF9}">
      <formula1>INDIRECT(Q9)</formula1>
    </dataValidation>
    <dataValidation type="date" operator="lessThanOrEqual" allowBlank="1" showInputMessage="1" showErrorMessage="1" error="Date not in EH date range. Validate date, otherwise enter data in Non-Early Harvest section." sqref="C16:C34" xr:uid="{98C76DF1-9EFB-4D84-AB6E-3997471C50DD}">
      <formula1>$O$10-46</formula1>
    </dataValidation>
    <dataValidation type="date" operator="lessThanOrEqual" allowBlank="1" showInputMessage="1" showErrorMessage="1" error="The date you've entered is after full maturity.  Enter this production in the Non-EH section." sqref="C15" xr:uid="{68375248-AB6C-4094-908D-0B537B602CF7}">
      <formula1>$O$10-46</formula1>
    </dataValidation>
    <dataValidation allowBlank="1" showInputMessage="1" showErrorMessage="1" prompt="Enter percentage to one decimal.  xx.x%" sqref="E14" xr:uid="{E2D94507-EC24-4F46-8A8F-1879C4A9FC76}"/>
    <dataValidation allowBlank="1" showInputMessage="1" showErrorMessage="1" prompt="Must be at least 15% of Unit Total Acres to qualify for EH adjustment." sqref="C10:E10" xr:uid="{783542E1-E038-4A96-868B-1A3AD0367BD3}"/>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8965B5FE-F1A5-41BE-BB87-21AF2573BC98}">
          <x14:formula1>
            <xm:f>'Data Validations'!$B$16:$B$25</xm:f>
          </x14:formula1>
          <xm:sqref>O9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83E9-86EB-41D5-BA41-237F22B395C5}">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hO/UWA9e7lDdCWty5906KrF9D2+FE2L3DewBH2WvF98bysB23fMNmpdTpfdZX8o1QY+9oBQJm87L9uhj9iuZ5Q==" saltValue="Xz4QWOL+elGna67JeYw1M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29" priority="2" operator="containsText" text="Excessive">
      <formula>NOT(ISERROR(SEARCH("Excessive",B12)))</formula>
    </cfRule>
  </conditionalFormatting>
  <conditionalFormatting sqref="G15:G34">
    <cfRule type="expression" dxfId="128" priority="9">
      <formula>$C15=""</formula>
    </cfRule>
    <cfRule type="cellIs" dxfId="127" priority="10" operator="greaterThan">
      <formula>60</formula>
    </cfRule>
  </conditionalFormatting>
  <conditionalFormatting sqref="G18:G21">
    <cfRule type="cellIs" dxfId="126" priority="3" operator="greaterThan">
      <formula>60</formula>
    </cfRule>
  </conditionalFormatting>
  <conditionalFormatting sqref="G23:G26">
    <cfRule type="cellIs" dxfId="125" priority="7" operator="greaterThan">
      <formula>60</formula>
    </cfRule>
  </conditionalFormatting>
  <conditionalFormatting sqref="G28:G34">
    <cfRule type="cellIs" dxfId="124" priority="4" operator="greaterThan">
      <formula>60</formula>
    </cfRule>
  </conditionalFormatting>
  <conditionalFormatting sqref="K12">
    <cfRule type="containsText" dxfId="123" priority="6" operator="containsText" text="10%">
      <formula>NOT(ISERROR(SEARCH("10%",K12)))</formula>
    </cfRule>
  </conditionalFormatting>
  <conditionalFormatting sqref="K12:O12">
    <cfRule type="containsText" dxfId="122" priority="5" operator="containsText" text="Acreage">
      <formula>NOT(ISERROR(SEARCH("Acreage",K12)))</formula>
    </cfRule>
  </conditionalFormatting>
  <conditionalFormatting sqref="P15:P34">
    <cfRule type="containsText" dxfId="121" priority="8" operator="containsText" text="Excessive">
      <formula>NOT(ISERROR(SEARCH("Excessive",P15)))</formula>
    </cfRule>
  </conditionalFormatting>
  <conditionalFormatting sqref="R12">
    <cfRule type="containsText" dxfId="12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DA97CE6D-1012-44D7-A14B-0BFCB57D8967}"/>
    <dataValidation allowBlank="1" showInputMessage="1" showErrorMessage="1" prompt="Enter percentage to one decimal.  xx.x%" sqref="E14" xr:uid="{7C6D68CA-444D-44B1-AA18-28B675EDDAB0}"/>
    <dataValidation type="date" operator="lessThanOrEqual" allowBlank="1" showInputMessage="1" showErrorMessage="1" error="The date you've entered is after full maturity.  Enter this production in the Non-EH section." sqref="C15" xr:uid="{635D5615-8BB8-4EC2-AD60-C98485ED27D9}">
      <formula1>$O$10-46</formula1>
    </dataValidation>
    <dataValidation type="date" operator="lessThanOrEqual" allowBlank="1" showInputMessage="1" showErrorMessage="1" error="Date not in EH date range. Validate date, otherwise enter data in Non-Early Harvest section." sqref="C16:C34" xr:uid="{8E3C77C9-ECE4-4BFA-8C44-3EF870827691}">
      <formula1>$O$10-46</formula1>
    </dataValidation>
    <dataValidation type="list" allowBlank="1" showInputMessage="1" showErrorMessage="1" prompt="After selecting Crop Year, choose the applicable End of Insurance Period from dropdown options." sqref="O10" xr:uid="{CBB4DD0D-2838-40E5-8B80-920997D8CB07}">
      <formula1>INDIRECT(Q9)</formula1>
    </dataValidation>
    <dataValidation type="whole" allowBlank="1" showInputMessage="1" showErrorMessage="1" prompt="Enter whole number." sqref="O11" xr:uid="{7B8F4A48-A588-4708-BDCE-197382BB2D92}">
      <formula1>0</formula1>
      <formula2>1000000</formula2>
    </dataValidation>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5C3AEB82-DF6C-46A1-ACA1-7F0B6EDAB164}">
          <x14:formula1>
            <xm:f>'Data Validations'!$B$16:$B$25</xm:f>
          </x14:formula1>
          <xm:sqref>O9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DC22-9BAD-4F21-8DF7-E74CC3D1F143}">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45930</v>
      </c>
      <c r="R8" s="9"/>
    </row>
    <row r="9" spans="2:18" x14ac:dyDescent="0.25">
      <c r="B9" s="22" t="s">
        <v>19</v>
      </c>
      <c r="C9" s="177"/>
      <c r="D9" s="177"/>
      <c r="E9" s="177"/>
      <c r="F9" s="33" t="s">
        <v>17</v>
      </c>
      <c r="G9" s="178"/>
      <c r="H9" s="179"/>
      <c r="I9" s="113"/>
      <c r="J9" s="35"/>
      <c r="K9" s="22" t="s">
        <v>20</v>
      </c>
      <c r="L9" s="82"/>
      <c r="N9" s="22" t="s">
        <v>48</v>
      </c>
      <c r="O9" s="81">
        <v>2025</v>
      </c>
      <c r="Q9" t="str">
        <f>_xlfn.CONCAT("_",O9)</f>
        <v>_2025</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v>45976</v>
      </c>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qbWiS45GzFoluX6nuPgtTnhdBirOHxs6m5KmIIZ7NDhebMuKzk5eSxSVM0PTvXjNncUjJtxi6Niu1b1VxBd3fQ==" saltValue="hfUElFeVobqJ3lAOB94F/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19" priority="2" operator="containsText" text="Excessive">
      <formula>NOT(ISERROR(SEARCH("Excessive",B12)))</formula>
    </cfRule>
  </conditionalFormatting>
  <conditionalFormatting sqref="G15:G34">
    <cfRule type="expression" dxfId="118" priority="9">
      <formula>$C15=""</formula>
    </cfRule>
    <cfRule type="cellIs" dxfId="117" priority="10" operator="greaterThan">
      <formula>60</formula>
    </cfRule>
  </conditionalFormatting>
  <conditionalFormatting sqref="G18:G21">
    <cfRule type="cellIs" dxfId="116" priority="3" operator="greaterThan">
      <formula>60</formula>
    </cfRule>
  </conditionalFormatting>
  <conditionalFormatting sqref="G23:G26">
    <cfRule type="cellIs" dxfId="115" priority="7" operator="greaterThan">
      <formula>60</formula>
    </cfRule>
  </conditionalFormatting>
  <conditionalFormatting sqref="G28:G34">
    <cfRule type="cellIs" dxfId="114" priority="4" operator="greaterThan">
      <formula>60</formula>
    </cfRule>
  </conditionalFormatting>
  <conditionalFormatting sqref="K12">
    <cfRule type="containsText" dxfId="113" priority="6" operator="containsText" text="10%">
      <formula>NOT(ISERROR(SEARCH("10%",K12)))</formula>
    </cfRule>
  </conditionalFormatting>
  <conditionalFormatting sqref="K12:O12">
    <cfRule type="containsText" dxfId="112" priority="5" operator="containsText" text="Acreage">
      <formula>NOT(ISERROR(SEARCH("Acreage",K12)))</formula>
    </cfRule>
  </conditionalFormatting>
  <conditionalFormatting sqref="P15:P34">
    <cfRule type="containsText" dxfId="111" priority="8" operator="containsText" text="Excessive">
      <formula>NOT(ISERROR(SEARCH("Excessive",P15)))</formula>
    </cfRule>
  </conditionalFormatting>
  <conditionalFormatting sqref="R12">
    <cfRule type="containsText" dxfId="110" priority="1" operator="containsText" text="Excessive">
      <formula>NOT(ISERROR(SEARCH("Excessive",R12)))</formula>
    </cfRule>
  </conditionalFormatting>
  <dataValidations count="6">
    <dataValidation type="whole" allowBlank="1" showInputMessage="1" showErrorMessage="1" prompt="Enter whole number." sqref="O11" xr:uid="{68F0AE2D-B81A-4491-9077-8BA8BF2CAAB0}">
      <formula1>0</formula1>
      <formula2>1000000</formula2>
    </dataValidation>
    <dataValidation type="list" allowBlank="1" showInputMessage="1" showErrorMessage="1" prompt="After selecting Crop Year, choose the applicable End of Insurance Period from dropdown options." sqref="O10" xr:uid="{0B7CA9CA-B9FE-4FB8-B584-88F74B377326}">
      <formula1>INDIRECT(Q9)</formula1>
    </dataValidation>
    <dataValidation type="date" operator="lessThanOrEqual" allowBlank="1" showInputMessage="1" showErrorMessage="1" error="Date not in EH date range. Validate date, otherwise enter data in Non-Early Harvest section." sqref="C16:C34" xr:uid="{526120DD-9B61-4B38-A0EC-716F0EC7566B}">
      <formula1>$O$10-46</formula1>
    </dataValidation>
    <dataValidation type="date" operator="lessThanOrEqual" allowBlank="1" showInputMessage="1" showErrorMessage="1" error="The date you've entered is after full maturity.  Enter this production in the Non-EH section." sqref="C15" xr:uid="{9D6AFF77-E031-4FAE-9DE1-A84561C1CA4F}">
      <formula1>$O$10-46</formula1>
    </dataValidation>
    <dataValidation allowBlank="1" showInputMessage="1" showErrorMessage="1" prompt="Enter percentage to one decimal.  xx.x%" sqref="E14" xr:uid="{BD55BE88-51CE-461E-B0F0-9DF60AB39A53}"/>
    <dataValidation allowBlank="1" showInputMessage="1" showErrorMessage="1" prompt="Must be at least 15% of Unit Total Acres to qualify for EH adjustment." sqref="C10:E10" xr:uid="{BD0FA167-FF9C-4073-A700-2C2E4ED3DA2E}"/>
  </dataValidations>
  <pageMargins left="0.5" right="0.25" top="0.75" bottom="0.75" header="0.3" footer="0.3"/>
  <pageSetup scale="58" orientation="landscape" r:id="rId1"/>
  <headerFooter>
    <oddFooter>&amp;R&amp;"Roboto,Regular"&amp;8 2025.01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49D5EF68-505A-4909-AC31-5C2609DBCE25}">
          <x14:formula1>
            <xm:f>'Data Validations'!$B$16:$B$25</xm:f>
          </x14:formula1>
          <xm:sqref>O9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32</vt:i4>
      </vt:variant>
    </vt:vector>
  </HeadingPairs>
  <TitlesOfParts>
    <vt:vector size="55"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Master Yield</vt:lpstr>
      <vt:lpstr>Draft changes for 2021</vt:lpstr>
      <vt:lpstr>Data Validations</vt:lpstr>
      <vt:lpstr>_2018</vt:lpstr>
      <vt:lpstr>_2019</vt:lpstr>
      <vt:lpstr>_2020</vt:lpstr>
      <vt:lpstr>_2021</vt:lpstr>
      <vt:lpstr>_2022</vt:lpstr>
      <vt:lpstr>_2023</vt:lpstr>
      <vt:lpstr>_2024</vt:lpstr>
      <vt:lpstr>_2025</vt:lpstr>
      <vt:lpstr>_2026</vt:lpstr>
      <vt:lpstr>_2027</vt:lpstr>
      <vt:lpstr>_2028</vt:lpstr>
      <vt:lpstr>_2029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Randy Klinefelter</cp:lastModifiedBy>
  <cp:lastPrinted>2025-10-28T15:33:53Z</cp:lastPrinted>
  <dcterms:created xsi:type="dcterms:W3CDTF">2019-08-14T16:58:27Z</dcterms:created>
  <dcterms:modified xsi:type="dcterms:W3CDTF">2025-10-30T16:56:57Z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{24F3B2E6-1A64-4202-9FB8-E42A120567E1}</vt:lpwstr>
  </property>
</Properties>
</file>